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285" windowWidth="8910" windowHeight="4635" firstSheet="11" activeTab="11"/>
  </bookViews>
  <sheets>
    <sheet name="Titul" sheetId="9" r:id="rId1"/>
    <sheet name="Organizace" sheetId="7" r:id="rId2"/>
    <sheet name="Startovní listina" sheetId="24" r:id="rId3"/>
    <sheet name="Účastníci provozu" sheetId="25" r:id="rId4"/>
    <sheet name="Plánovací tabulka" sheetId="26" r:id="rId5"/>
    <sheet name="Volačka" sheetId="27" r:id="rId6"/>
    <sheet name="Startovní listinaGS" sheetId="43" r:id="rId7"/>
    <sheet name="Slalom body 0,32" sheetId="39" r:id="rId8"/>
    <sheet name="Slalom body 0,64" sheetId="40" r:id="rId9"/>
    <sheet name="Team slalom" sheetId="22" r:id="rId10"/>
    <sheet name="Team slalom0,64" sheetId="51" r:id="rId11"/>
    <sheet name="GS individual MALE" sheetId="41" r:id="rId12"/>
    <sheet name="GS individual FEMALE" sheetId="49" r:id="rId13"/>
  </sheets>
  <definedNames>
    <definedName name="_xlnm._FilterDatabase" localSheetId="12" hidden="1">'GS individual FEMALE'!$F$7:$F$39</definedName>
    <definedName name="_xlnm._FilterDatabase" localSheetId="11" hidden="1">'GS individual MALE'!$F$7:$F$39</definedName>
    <definedName name="_xlnm._FilterDatabase" localSheetId="4" hidden="1">'Plánovací tabulka'!$A$1:$O$3</definedName>
    <definedName name="_xlnm._FilterDatabase" localSheetId="2" hidden="1">'Startovní listina'!$E$8:$E$81</definedName>
    <definedName name="_xlnm._FilterDatabase" localSheetId="6" hidden="1">'Startovní listinaGS'!$E$8:$E$81</definedName>
    <definedName name="_xlnm._FilterDatabase" localSheetId="9" hidden="1">'Team slalom'!$E$7:$E$41</definedName>
    <definedName name="_xlnm._FilterDatabase" localSheetId="10" hidden="1">'Team slalom0,64'!$E$7:$E$41</definedName>
  </definedNames>
  <calcPr calcId="145621"/>
</workbook>
</file>

<file path=xl/calcChain.xml><?xml version="1.0" encoding="utf-8"?>
<calcChain xmlns="http://schemas.openxmlformats.org/spreadsheetml/2006/main">
  <c r="J39" i="51" l="1"/>
  <c r="J38" i="51"/>
  <c r="J37" i="51"/>
  <c r="J36" i="51"/>
  <c r="J31" i="51"/>
  <c r="J30" i="51"/>
  <c r="J29" i="51"/>
  <c r="J28" i="51"/>
  <c r="J35" i="51"/>
  <c r="J34" i="51"/>
  <c r="J33" i="51"/>
  <c r="J32" i="51"/>
  <c r="J27" i="51"/>
  <c r="J26" i="51"/>
  <c r="J25" i="51"/>
  <c r="J24" i="51"/>
  <c r="J19" i="51"/>
  <c r="J18" i="51"/>
  <c r="J17" i="51"/>
  <c r="J16" i="51"/>
  <c r="J23" i="51"/>
  <c r="J22" i="51"/>
  <c r="J21" i="51"/>
  <c r="J20" i="51"/>
  <c r="J15" i="51"/>
  <c r="J14" i="51"/>
  <c r="J13" i="51"/>
  <c r="J12" i="51"/>
  <c r="J11" i="51"/>
  <c r="J10" i="51"/>
  <c r="J9" i="51"/>
  <c r="J8" i="51"/>
  <c r="K28" i="51" l="1"/>
  <c r="K16" i="51"/>
  <c r="K36" i="51"/>
  <c r="K32" i="51"/>
  <c r="K24" i="51"/>
  <c r="K20" i="51"/>
  <c r="K12" i="51"/>
  <c r="K8" i="51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K39" i="41" l="1"/>
  <c r="K38" i="41"/>
  <c r="K31" i="41"/>
  <c r="K37" i="41"/>
  <c r="K35" i="41"/>
  <c r="K34" i="41"/>
  <c r="K33" i="41"/>
  <c r="K30" i="41"/>
  <c r="K32" i="41"/>
  <c r="K25" i="41"/>
  <c r="K28" i="41"/>
  <c r="K26" i="41"/>
  <c r="K24" i="41"/>
  <c r="K29" i="41"/>
  <c r="K27" i="41"/>
  <c r="K23" i="41"/>
  <c r="K22" i="41"/>
  <c r="K8" i="41"/>
  <c r="K9" i="41"/>
  <c r="K10" i="41"/>
  <c r="K11" i="41"/>
  <c r="K12" i="41"/>
  <c r="K14" i="41"/>
  <c r="K13" i="41"/>
  <c r="K15" i="41"/>
  <c r="K16" i="41"/>
  <c r="K17" i="41"/>
  <c r="K18" i="41"/>
  <c r="K36" i="41"/>
  <c r="K19" i="41"/>
  <c r="K21" i="41"/>
  <c r="K20" i="41"/>
  <c r="A3" i="40" l="1"/>
  <c r="A4" i="40" s="1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G3" i="40" s="1"/>
  <c r="G4" i="40" s="1"/>
  <c r="G5" i="40" s="1"/>
  <c r="G6" i="40" s="1"/>
  <c r="G7" i="40" s="1"/>
  <c r="G8" i="40" s="1"/>
  <c r="G9" i="40" s="1"/>
  <c r="G10" i="40" s="1"/>
  <c r="G11" i="40" s="1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G37" i="40" s="1"/>
  <c r="G38" i="40" s="1"/>
  <c r="G39" i="40" s="1"/>
  <c r="G40" i="40" s="1"/>
  <c r="G41" i="40" s="1"/>
  <c r="G42" i="40" s="1"/>
  <c r="G43" i="40" s="1"/>
  <c r="G44" i="40" s="1"/>
  <c r="G45" i="40" s="1"/>
  <c r="G46" i="40" s="1"/>
  <c r="G47" i="40" s="1"/>
  <c r="G48" i="40" s="1"/>
  <c r="G49" i="40" s="1"/>
  <c r="G50" i="40" s="1"/>
  <c r="G51" i="40" s="1"/>
  <c r="G52" i="40" s="1"/>
  <c r="M3" i="40" s="1"/>
  <c r="M4" i="40" s="1"/>
  <c r="M5" i="40" s="1"/>
  <c r="M6" i="40" s="1"/>
  <c r="M7" i="40" s="1"/>
  <c r="M8" i="40" s="1"/>
  <c r="M9" i="40" s="1"/>
  <c r="M10" i="40" s="1"/>
  <c r="M11" i="40" s="1"/>
  <c r="M12" i="40" s="1"/>
  <c r="M13" i="40" s="1"/>
  <c r="M14" i="40" s="1"/>
  <c r="M15" i="40" s="1"/>
  <c r="M16" i="40" s="1"/>
  <c r="M17" i="40" s="1"/>
  <c r="M18" i="40" s="1"/>
  <c r="M19" i="40" s="1"/>
  <c r="M20" i="40" s="1"/>
  <c r="M21" i="40" s="1"/>
  <c r="M22" i="40" s="1"/>
  <c r="M23" i="40" s="1"/>
  <c r="M24" i="40" s="1"/>
  <c r="M25" i="40" s="1"/>
  <c r="M26" i="40" s="1"/>
  <c r="M27" i="40" s="1"/>
  <c r="M28" i="40" s="1"/>
  <c r="M29" i="40" s="1"/>
  <c r="M30" i="40" s="1"/>
  <c r="M31" i="40" s="1"/>
  <c r="M32" i="40" s="1"/>
  <c r="M33" i="40" s="1"/>
  <c r="M34" i="40" s="1"/>
  <c r="M35" i="40" s="1"/>
  <c r="M36" i="40" s="1"/>
  <c r="M37" i="40" s="1"/>
  <c r="M38" i="40" s="1"/>
  <c r="M39" i="40" s="1"/>
  <c r="M40" i="40" s="1"/>
  <c r="M41" i="40" s="1"/>
  <c r="M42" i="40" s="1"/>
  <c r="M43" i="40" s="1"/>
  <c r="M44" i="40" s="1"/>
  <c r="M45" i="40" s="1"/>
  <c r="M46" i="40" s="1"/>
  <c r="M47" i="40" s="1"/>
  <c r="M48" i="40" s="1"/>
  <c r="M49" i="40" s="1"/>
  <c r="M50" i="40" s="1"/>
  <c r="M51" i="40" s="1"/>
  <c r="M52" i="40" s="1"/>
  <c r="J8" i="22"/>
  <c r="A3" i="39" l="1"/>
  <c r="A4" i="39" s="1"/>
  <c r="A5" i="39" s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G3" i="39" s="1"/>
  <c r="G4" i="39" s="1"/>
  <c r="G5" i="39" s="1"/>
  <c r="G6" i="39" s="1"/>
  <c r="G7" i="39" s="1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M3" i="39" s="1"/>
  <c r="M4" i="39" s="1"/>
  <c r="M5" i="39" s="1"/>
  <c r="M6" i="39" s="1"/>
  <c r="M7" i="39" s="1"/>
  <c r="M8" i="39" s="1"/>
  <c r="M9" i="39" s="1"/>
  <c r="M10" i="39" s="1"/>
  <c r="M11" i="39" s="1"/>
  <c r="M12" i="39" s="1"/>
  <c r="M13" i="39" s="1"/>
  <c r="M14" i="39" s="1"/>
  <c r="M15" i="39" s="1"/>
  <c r="M16" i="39" s="1"/>
  <c r="M17" i="39" s="1"/>
  <c r="M18" i="39" s="1"/>
  <c r="M19" i="39" s="1"/>
  <c r="M20" i="39" s="1"/>
  <c r="M21" i="39" s="1"/>
  <c r="M22" i="39" s="1"/>
  <c r="M23" i="39" s="1"/>
  <c r="M24" i="39" s="1"/>
  <c r="M25" i="39" s="1"/>
  <c r="M26" i="39" s="1"/>
  <c r="M27" i="39" s="1"/>
  <c r="M28" i="39" s="1"/>
  <c r="M29" i="39" s="1"/>
  <c r="M30" i="39" s="1"/>
  <c r="M31" i="39" s="1"/>
  <c r="M32" i="39" s="1"/>
  <c r="M33" i="39" s="1"/>
  <c r="M34" i="39" s="1"/>
  <c r="M35" i="39" s="1"/>
  <c r="M36" i="39" s="1"/>
  <c r="M37" i="39" s="1"/>
  <c r="M38" i="39" s="1"/>
  <c r="M39" i="39" s="1"/>
  <c r="M40" i="39" s="1"/>
  <c r="M41" i="39" s="1"/>
  <c r="M42" i="39" s="1"/>
  <c r="M43" i="39" s="1"/>
  <c r="M44" i="39" s="1"/>
  <c r="M45" i="39" s="1"/>
  <c r="M46" i="39" s="1"/>
  <c r="M47" i="39" s="1"/>
  <c r="M48" i="39" s="1"/>
  <c r="M49" i="39" s="1"/>
  <c r="M50" i="39" s="1"/>
  <c r="M51" i="39" s="1"/>
  <c r="M52" i="39" s="1"/>
  <c r="J39" i="22" l="1"/>
  <c r="J38" i="22"/>
  <c r="J37" i="22"/>
  <c r="J36" i="22"/>
  <c r="J19" i="22"/>
  <c r="J18" i="22"/>
  <c r="J17" i="22"/>
  <c r="J16" i="22"/>
  <c r="J15" i="22"/>
  <c r="J14" i="22"/>
  <c r="J13" i="22"/>
  <c r="J12" i="22"/>
  <c r="J27" i="22"/>
  <c r="J26" i="22"/>
  <c r="J25" i="22"/>
  <c r="J24" i="22"/>
  <c r="J31" i="22"/>
  <c r="J30" i="22"/>
  <c r="J29" i="22"/>
  <c r="J28" i="22"/>
  <c r="J23" i="22"/>
  <c r="J22" i="22"/>
  <c r="J21" i="22"/>
  <c r="J20" i="22"/>
  <c r="J35" i="22"/>
  <c r="J34" i="22"/>
  <c r="J33" i="22"/>
  <c r="J32" i="22"/>
  <c r="J11" i="22"/>
  <c r="J10" i="22"/>
  <c r="J9" i="22"/>
  <c r="K20" i="22" l="1"/>
  <c r="K8" i="22"/>
  <c r="K28" i="22"/>
  <c r="K24" i="22"/>
  <c r="K32" i="22"/>
  <c r="K36" i="22"/>
  <c r="K12" i="22"/>
  <c r="K16" i="22"/>
  <c r="C182" i="26"/>
  <c r="C181" i="26"/>
  <c r="B181" i="26"/>
  <c r="A181" i="26"/>
  <c r="B27" i="27"/>
  <c r="B26" i="27"/>
  <c r="B25" i="27"/>
  <c r="B24" i="27"/>
  <c r="C180" i="26"/>
  <c r="C179" i="26"/>
  <c r="C178" i="26"/>
  <c r="C177" i="26"/>
  <c r="C176" i="26"/>
  <c r="C175" i="26"/>
  <c r="C174" i="26"/>
  <c r="C173" i="26"/>
  <c r="C171" i="26"/>
  <c r="C172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B179" i="26"/>
  <c r="B177" i="26"/>
  <c r="B175" i="26"/>
  <c r="B173" i="26"/>
  <c r="B171" i="26"/>
  <c r="B169" i="26"/>
  <c r="B167" i="26"/>
  <c r="B165" i="26"/>
  <c r="B163" i="26"/>
  <c r="B161" i="26"/>
  <c r="B159" i="26"/>
  <c r="B157" i="26"/>
  <c r="B155" i="26"/>
  <c r="B153" i="26"/>
  <c r="B151" i="26"/>
  <c r="B149" i="26"/>
  <c r="B147" i="26"/>
  <c r="B145" i="26"/>
  <c r="B143" i="26"/>
  <c r="B141" i="26"/>
  <c r="B139" i="26"/>
  <c r="B137" i="26"/>
  <c r="B135" i="26"/>
  <c r="B133" i="26"/>
  <c r="B131" i="26"/>
  <c r="B129" i="26"/>
  <c r="B127" i="26"/>
  <c r="B125" i="26"/>
  <c r="B123" i="26"/>
  <c r="B119" i="26"/>
  <c r="B117" i="26"/>
  <c r="B115" i="26"/>
  <c r="B113" i="26"/>
  <c r="B111" i="26"/>
  <c r="B109" i="26"/>
  <c r="B107" i="26"/>
  <c r="B105" i="26"/>
  <c r="B103" i="26"/>
  <c r="B101" i="26"/>
  <c r="B99" i="26"/>
  <c r="B97" i="26"/>
  <c r="B95" i="26"/>
  <c r="B93" i="26"/>
  <c r="B91" i="26"/>
  <c r="B89" i="26"/>
  <c r="B87" i="26"/>
  <c r="B85" i="26"/>
  <c r="B83" i="26"/>
  <c r="B81" i="26"/>
  <c r="B79" i="26"/>
  <c r="B77" i="26"/>
  <c r="B75" i="26"/>
  <c r="B73" i="26"/>
  <c r="B71" i="26"/>
  <c r="B69" i="26"/>
  <c r="B67" i="26"/>
  <c r="B65" i="26"/>
  <c r="B63" i="26"/>
  <c r="B59" i="26"/>
  <c r="B57" i="26"/>
  <c r="B55" i="26"/>
  <c r="B53" i="26"/>
  <c r="B51" i="26"/>
  <c r="B49" i="26"/>
  <c r="B47" i="26"/>
  <c r="B45" i="26"/>
  <c r="B43" i="26"/>
  <c r="B41" i="26"/>
  <c r="B39" i="26"/>
  <c r="B37" i="26"/>
  <c r="B35" i="26"/>
  <c r="B33" i="26"/>
  <c r="B31" i="26"/>
  <c r="B29" i="26"/>
  <c r="B27" i="26"/>
  <c r="B25" i="26"/>
  <c r="B23" i="26"/>
  <c r="B21" i="26"/>
  <c r="B19" i="26"/>
  <c r="B17" i="26"/>
  <c r="B15" i="26"/>
  <c r="B13" i="26"/>
  <c r="B11" i="26"/>
  <c r="B9" i="26"/>
  <c r="B7" i="26"/>
  <c r="B5" i="26"/>
  <c r="B3" i="26"/>
  <c r="A179" i="26"/>
  <c r="A177" i="26"/>
  <c r="A175" i="26"/>
  <c r="A173" i="26"/>
  <c r="A171" i="26"/>
  <c r="A169" i="26"/>
  <c r="A167" i="26"/>
  <c r="A165" i="26"/>
  <c r="A163" i="26"/>
  <c r="A161" i="26"/>
  <c r="A159" i="26"/>
  <c r="A157" i="26"/>
  <c r="A155" i="26"/>
  <c r="A153" i="26"/>
  <c r="A151" i="26"/>
  <c r="A149" i="26"/>
  <c r="A147" i="26"/>
  <c r="A145" i="26"/>
  <c r="A143" i="26"/>
  <c r="A141" i="26"/>
  <c r="A139" i="26"/>
  <c r="A137" i="26"/>
  <c r="A135" i="26"/>
  <c r="A133" i="26"/>
  <c r="A131" i="26"/>
  <c r="A129" i="26"/>
  <c r="A127" i="26"/>
  <c r="A125" i="26"/>
  <c r="A123" i="26"/>
  <c r="A119" i="26"/>
  <c r="A117" i="26"/>
  <c r="A115" i="26"/>
  <c r="A113" i="26"/>
  <c r="A111" i="26"/>
  <c r="A109" i="26"/>
  <c r="A107" i="26"/>
  <c r="A105" i="26"/>
  <c r="A103" i="26"/>
  <c r="A101" i="26"/>
  <c r="A99" i="26"/>
  <c r="A97" i="26"/>
  <c r="A95" i="26"/>
  <c r="A93" i="26"/>
  <c r="A91" i="26"/>
  <c r="A89" i="26"/>
  <c r="A87" i="26"/>
  <c r="A85" i="26"/>
  <c r="A83" i="26"/>
  <c r="A81" i="26"/>
  <c r="A79" i="26"/>
  <c r="A77" i="26"/>
  <c r="A75" i="26"/>
  <c r="A73" i="26"/>
  <c r="A71" i="26"/>
  <c r="A69" i="26"/>
  <c r="A67" i="26"/>
  <c r="A65" i="26"/>
  <c r="A63" i="26"/>
  <c r="A59" i="26"/>
  <c r="A57" i="26"/>
  <c r="A55" i="26"/>
  <c r="A53" i="26"/>
  <c r="A51" i="26"/>
  <c r="A49" i="26"/>
  <c r="A47" i="26"/>
  <c r="A45" i="26"/>
  <c r="A43" i="26"/>
  <c r="A41" i="26"/>
  <c r="A39" i="26"/>
  <c r="A37" i="26"/>
  <c r="A35" i="26"/>
  <c r="A33" i="26"/>
  <c r="A31" i="26"/>
  <c r="A29" i="26"/>
  <c r="A27" i="26"/>
  <c r="A25" i="26"/>
  <c r="A23" i="26"/>
  <c r="A21" i="26"/>
  <c r="A19" i="26"/>
  <c r="A17" i="26"/>
  <c r="A15" i="26"/>
  <c r="A13" i="26"/>
  <c r="A11" i="26"/>
  <c r="A9" i="26"/>
  <c r="A7" i="26"/>
  <c r="A5" i="26"/>
  <c r="C3" i="26"/>
  <c r="A3" i="26"/>
  <c r="B23" i="27" l="1"/>
  <c r="B22" i="27"/>
  <c r="B21" i="27"/>
  <c r="B20" i="27"/>
  <c r="B19" i="27"/>
  <c r="B18" i="27"/>
  <c r="B17" i="27"/>
  <c r="B16" i="27"/>
  <c r="B15" i="27"/>
  <c r="B13" i="27"/>
  <c r="B14" i="27"/>
  <c r="B12" i="27"/>
  <c r="B11" i="27"/>
  <c r="B10" i="27"/>
  <c r="B9" i="27"/>
  <c r="B8" i="27"/>
  <c r="B7" i="27"/>
  <c r="B6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D100" i="25" l="1"/>
  <c r="C100" i="25"/>
  <c r="B100" i="25"/>
  <c r="A100" i="25"/>
  <c r="D99" i="25"/>
  <c r="C99" i="25"/>
  <c r="B99" i="25"/>
  <c r="A99" i="25"/>
  <c r="D98" i="25"/>
  <c r="C98" i="25"/>
  <c r="B98" i="25"/>
  <c r="A98" i="25"/>
  <c r="D97" i="25"/>
  <c r="C97" i="25"/>
  <c r="B97" i="25"/>
  <c r="A97" i="25"/>
  <c r="D96" i="25"/>
  <c r="C96" i="25"/>
  <c r="B96" i="25"/>
  <c r="A96" i="25"/>
  <c r="D95" i="25"/>
  <c r="C95" i="25"/>
  <c r="B95" i="25"/>
  <c r="A95" i="25"/>
  <c r="D94" i="25"/>
  <c r="C94" i="25"/>
  <c r="B94" i="25"/>
  <c r="A94" i="25"/>
  <c r="D93" i="25"/>
  <c r="C93" i="25"/>
  <c r="B93" i="25"/>
  <c r="A93" i="25"/>
  <c r="D92" i="25"/>
  <c r="C92" i="25"/>
  <c r="B92" i="25"/>
  <c r="A92" i="25"/>
  <c r="D91" i="25"/>
  <c r="C91" i="25"/>
  <c r="B91" i="25"/>
  <c r="A91" i="25"/>
  <c r="D90" i="25"/>
  <c r="C90" i="25"/>
  <c r="B90" i="25"/>
  <c r="A90" i="25"/>
  <c r="D89" i="25"/>
  <c r="C89" i="25"/>
  <c r="B89" i="25"/>
  <c r="A89" i="25"/>
  <c r="D88" i="25"/>
  <c r="C88" i="25"/>
  <c r="B88" i="25"/>
  <c r="A88" i="25"/>
  <c r="D87" i="25"/>
  <c r="C87" i="25"/>
  <c r="B87" i="25"/>
  <c r="A87" i="25"/>
  <c r="D86" i="25"/>
  <c r="C86" i="25"/>
  <c r="B86" i="25"/>
  <c r="A86" i="25"/>
  <c r="D85" i="25"/>
  <c r="C85" i="25"/>
  <c r="B85" i="25"/>
  <c r="A85" i="25"/>
  <c r="D84" i="25"/>
  <c r="C84" i="25"/>
  <c r="B84" i="25"/>
  <c r="A84" i="25"/>
  <c r="D83" i="25"/>
  <c r="C83" i="25"/>
  <c r="B83" i="25"/>
  <c r="A83" i="25"/>
  <c r="D82" i="25"/>
  <c r="C82" i="25"/>
  <c r="B82" i="25"/>
  <c r="A82" i="25"/>
  <c r="D81" i="25"/>
  <c r="C81" i="25"/>
  <c r="B81" i="25"/>
  <c r="A81" i="25"/>
  <c r="D80" i="25"/>
  <c r="C80" i="25"/>
  <c r="B80" i="25"/>
  <c r="A80" i="25"/>
  <c r="D79" i="25"/>
  <c r="C79" i="25"/>
  <c r="B79" i="25"/>
  <c r="A79" i="25"/>
  <c r="D78" i="25"/>
  <c r="C78" i="25"/>
  <c r="B78" i="25"/>
  <c r="A78" i="25"/>
  <c r="D77" i="25"/>
  <c r="C77" i="25"/>
  <c r="B77" i="25"/>
  <c r="A77" i="25"/>
  <c r="D76" i="25"/>
  <c r="C76" i="25"/>
  <c r="B76" i="25"/>
  <c r="A76" i="25"/>
  <c r="D75" i="25"/>
  <c r="C75" i="25"/>
  <c r="B75" i="25"/>
  <c r="A75" i="25"/>
  <c r="D74" i="25"/>
  <c r="C74" i="25"/>
  <c r="B74" i="25"/>
  <c r="A74" i="25"/>
  <c r="D73" i="25"/>
  <c r="C73" i="25"/>
  <c r="B73" i="25"/>
  <c r="A73" i="25"/>
  <c r="D72" i="25"/>
  <c r="C72" i="25"/>
  <c r="B72" i="25"/>
  <c r="A72" i="25"/>
  <c r="D71" i="25"/>
  <c r="C71" i="25"/>
  <c r="B71" i="25"/>
  <c r="A71" i="25"/>
  <c r="D70" i="25"/>
  <c r="C70" i="25"/>
  <c r="B70" i="25"/>
  <c r="A70" i="25"/>
  <c r="D69" i="25"/>
  <c r="C69" i="25"/>
  <c r="B69" i="25"/>
  <c r="A69" i="25"/>
  <c r="D68" i="25"/>
  <c r="C68" i="25"/>
  <c r="B68" i="25"/>
  <c r="A68" i="25"/>
  <c r="D67" i="25"/>
  <c r="C67" i="25"/>
  <c r="B67" i="25"/>
  <c r="A67" i="25"/>
  <c r="D66" i="25"/>
  <c r="C66" i="25"/>
  <c r="B66" i="25"/>
  <c r="A66" i="25"/>
  <c r="D65" i="25"/>
  <c r="C65" i="25"/>
  <c r="B65" i="25"/>
  <c r="A65" i="25"/>
  <c r="D64" i="25"/>
  <c r="C64" i="25"/>
  <c r="B64" i="25"/>
  <c r="A64" i="25"/>
  <c r="D63" i="25"/>
  <c r="C63" i="25"/>
  <c r="B63" i="25"/>
  <c r="A63" i="25"/>
  <c r="D62" i="25"/>
  <c r="C62" i="25"/>
  <c r="B62" i="25"/>
  <c r="A62" i="25"/>
  <c r="D61" i="25"/>
  <c r="C61" i="25"/>
  <c r="B61" i="25"/>
  <c r="A61" i="25"/>
  <c r="D60" i="25"/>
  <c r="C60" i="25"/>
  <c r="B60" i="25"/>
  <c r="A60" i="25"/>
  <c r="D59" i="25"/>
  <c r="C59" i="25"/>
  <c r="B59" i="25"/>
  <c r="A59" i="25"/>
  <c r="D58" i="25"/>
  <c r="C58" i="25"/>
  <c r="B58" i="25"/>
  <c r="A58" i="25"/>
  <c r="D57" i="25"/>
  <c r="C57" i="25"/>
  <c r="B57" i="25"/>
  <c r="A57" i="25"/>
  <c r="D56" i="25"/>
  <c r="C56" i="25"/>
  <c r="B56" i="25"/>
  <c r="A56" i="25"/>
  <c r="D55" i="25"/>
  <c r="C55" i="25"/>
  <c r="B55" i="25"/>
  <c r="A55" i="25"/>
  <c r="D54" i="25"/>
  <c r="C54" i="25"/>
  <c r="B54" i="25"/>
  <c r="A54" i="25"/>
  <c r="D53" i="25"/>
  <c r="C53" i="25"/>
  <c r="B53" i="25"/>
  <c r="A53" i="25"/>
  <c r="D52" i="25"/>
  <c r="C52" i="25"/>
  <c r="B52" i="25"/>
  <c r="A52" i="25"/>
  <c r="D51" i="25"/>
  <c r="C51" i="25"/>
  <c r="B51" i="25"/>
  <c r="A51" i="25"/>
  <c r="D50" i="25"/>
  <c r="C50" i="25"/>
  <c r="B50" i="25"/>
  <c r="A50" i="25"/>
  <c r="D49" i="25"/>
  <c r="C49" i="25"/>
  <c r="B49" i="25"/>
  <c r="A49" i="25"/>
  <c r="D48" i="25"/>
  <c r="C48" i="25"/>
  <c r="B48" i="25"/>
  <c r="A48" i="25"/>
  <c r="D47" i="25"/>
  <c r="C47" i="25"/>
  <c r="B47" i="25"/>
  <c r="A47" i="25"/>
  <c r="D46" i="25"/>
  <c r="C46" i="25"/>
  <c r="B46" i="25"/>
  <c r="A46" i="25"/>
  <c r="D45" i="25"/>
  <c r="C45" i="25"/>
  <c r="B45" i="25"/>
  <c r="A45" i="25"/>
  <c r="D44" i="25"/>
  <c r="C44" i="25"/>
  <c r="B44" i="25"/>
  <c r="A44" i="25"/>
  <c r="D43" i="25"/>
  <c r="C43" i="25"/>
  <c r="B43" i="25"/>
  <c r="A43" i="25"/>
  <c r="D42" i="25"/>
  <c r="C42" i="25"/>
  <c r="B42" i="25"/>
  <c r="A42" i="25"/>
  <c r="D41" i="25"/>
  <c r="C41" i="25"/>
  <c r="B41" i="25"/>
  <c r="A41" i="25"/>
  <c r="D40" i="25"/>
  <c r="C40" i="25"/>
  <c r="B40" i="25"/>
  <c r="A40" i="25"/>
  <c r="D39" i="25"/>
  <c r="C39" i="25"/>
  <c r="B39" i="25"/>
  <c r="A39" i="25"/>
  <c r="D38" i="25"/>
  <c r="C38" i="25"/>
  <c r="B38" i="25"/>
  <c r="A38" i="25"/>
  <c r="D37" i="25"/>
  <c r="C37" i="25"/>
  <c r="B37" i="25"/>
  <c r="A37" i="25"/>
  <c r="D36" i="25"/>
  <c r="C36" i="25"/>
  <c r="B36" i="25"/>
  <c r="A36" i="25"/>
  <c r="D35" i="25"/>
  <c r="C35" i="25"/>
  <c r="B35" i="25"/>
  <c r="A35" i="25"/>
  <c r="D34" i="25"/>
  <c r="C34" i="25"/>
  <c r="B34" i="25"/>
  <c r="A34" i="25"/>
  <c r="D33" i="25"/>
  <c r="C33" i="25"/>
  <c r="B33" i="25"/>
  <c r="A33" i="25"/>
  <c r="D32" i="25"/>
  <c r="C32" i="25"/>
  <c r="B32" i="25"/>
  <c r="A32" i="25"/>
  <c r="D31" i="25"/>
  <c r="C31" i="25"/>
  <c r="B31" i="25"/>
  <c r="A31" i="25"/>
  <c r="D30" i="25"/>
  <c r="C30" i="25"/>
  <c r="B30" i="25"/>
  <c r="A30" i="25"/>
  <c r="D29" i="25"/>
  <c r="C29" i="25"/>
  <c r="B29" i="25"/>
  <c r="A29" i="25"/>
  <c r="D28" i="25"/>
  <c r="C28" i="25"/>
  <c r="B28" i="25"/>
  <c r="A28" i="25"/>
  <c r="D27" i="25"/>
  <c r="C27" i="25"/>
  <c r="B27" i="25"/>
  <c r="A27" i="25"/>
  <c r="D26" i="25"/>
  <c r="C26" i="25"/>
  <c r="B26" i="25"/>
  <c r="A26" i="25"/>
  <c r="D25" i="25"/>
  <c r="C25" i="25"/>
  <c r="B25" i="25"/>
  <c r="A25" i="25"/>
  <c r="D24" i="25"/>
  <c r="C24" i="25"/>
  <c r="B24" i="25"/>
  <c r="A24" i="25"/>
  <c r="D23" i="25"/>
  <c r="C23" i="25"/>
  <c r="B23" i="25"/>
  <c r="A23" i="25"/>
  <c r="D22" i="25"/>
  <c r="C22" i="25"/>
  <c r="B22" i="25"/>
  <c r="A22" i="25"/>
  <c r="D21" i="25"/>
  <c r="C21" i="25"/>
  <c r="B21" i="25"/>
  <c r="A21" i="25"/>
  <c r="D20" i="25"/>
  <c r="C20" i="25"/>
  <c r="B20" i="25"/>
  <c r="A20" i="25"/>
  <c r="D19" i="25"/>
  <c r="C19" i="25"/>
  <c r="B19" i="25"/>
  <c r="A19" i="25"/>
  <c r="D18" i="25"/>
  <c r="C18" i="25"/>
  <c r="B18" i="25"/>
  <c r="A18" i="25"/>
  <c r="D17" i="25"/>
  <c r="C17" i="25"/>
  <c r="B17" i="25"/>
  <c r="A17" i="25"/>
  <c r="D16" i="25"/>
  <c r="C16" i="25"/>
  <c r="B16" i="25"/>
  <c r="A16" i="25"/>
  <c r="D15" i="25"/>
  <c r="C15" i="25"/>
  <c r="B15" i="25"/>
  <c r="A15" i="25"/>
  <c r="D14" i="25"/>
  <c r="C14" i="25"/>
  <c r="B14" i="25"/>
  <c r="A14" i="25"/>
  <c r="D13" i="25"/>
  <c r="C13" i="25"/>
  <c r="B13" i="25"/>
  <c r="A13" i="25"/>
</calcChain>
</file>

<file path=xl/sharedStrings.xml><?xml version="1.0" encoding="utf-8"?>
<sst xmlns="http://schemas.openxmlformats.org/spreadsheetml/2006/main" count="1593" uniqueCount="224">
  <si>
    <t>Ředitel soutěže:</t>
  </si>
  <si>
    <t>Řídící seskoků:</t>
  </si>
  <si>
    <t>Hlavní rozhodčí:</t>
  </si>
  <si>
    <t>Rozhodčí:</t>
  </si>
  <si>
    <t>Pořadatel:</t>
  </si>
  <si>
    <t>CZ.G-014</t>
  </si>
  <si>
    <t>Výpočtové středisko:</t>
  </si>
  <si>
    <t>JURY:</t>
  </si>
  <si>
    <t>Organizace</t>
  </si>
  <si>
    <t>Aeroklub Strakonice</t>
  </si>
  <si>
    <t>předseda</t>
  </si>
  <si>
    <t>M</t>
  </si>
  <si>
    <t>start</t>
  </si>
  <si>
    <t>total</t>
  </si>
  <si>
    <t xml:space="preserve"> </t>
  </si>
  <si>
    <t>Bednář Radim</t>
  </si>
  <si>
    <t>Černý Jiří</t>
  </si>
  <si>
    <t>Chládek Petr</t>
  </si>
  <si>
    <t>Jiroušek Libor</t>
  </si>
  <si>
    <t>Taršinský Pavel</t>
  </si>
  <si>
    <t>Gabla Martin</t>
  </si>
  <si>
    <t>Šíma Radek</t>
  </si>
  <si>
    <t>S</t>
  </si>
  <si>
    <t>CZ.G-068</t>
  </si>
  <si>
    <t>C</t>
  </si>
  <si>
    <t>seskoků</t>
  </si>
  <si>
    <t>typ/číslo</t>
  </si>
  <si>
    <t>Padák</t>
  </si>
  <si>
    <t>přenos počtu seskoků:</t>
  </si>
  <si>
    <t>Účastníci provozu</t>
  </si>
  <si>
    <t>datum</t>
  </si>
  <si>
    <t>Každý účastník provozu svým podpisem stvrzuje, že:</t>
  </si>
  <si>
    <t>1. Se seznámil s rozkazem ŘS pro tento provoz.</t>
  </si>
  <si>
    <t>2. Cítí se zdráv a schopen provádět seskoky.</t>
  </si>
  <si>
    <t>3. On osobně i veškeré vybavení, které při provozu použije, splňuje požadavky spůsobilosti k</t>
  </si>
  <si>
    <t>seskokům dle platných směrnic.</t>
  </si>
  <si>
    <t>Poznámky: U parašutistů kat. Ž,A,B a u všech parašutistů mladších 18 let potvrdí bod 3. Jeho</t>
  </si>
  <si>
    <t>přidělený instruktor přítomný na provoze.</t>
  </si>
  <si>
    <t>Jméno</t>
  </si>
  <si>
    <t>kategorie</t>
  </si>
  <si>
    <t>počet</t>
  </si>
  <si>
    <t>typ/ č. hl.</t>
  </si>
  <si>
    <t>podpis</t>
  </si>
  <si>
    <t>poznámka</t>
  </si>
  <si>
    <t>padáku</t>
  </si>
  <si>
    <t>parašutisty</t>
  </si>
  <si>
    <t>instruktora</t>
  </si>
  <si>
    <t>změna</t>
  </si>
  <si>
    <t>Seskok</t>
  </si>
  <si>
    <t>Seskok, úloha, výška</t>
  </si>
  <si>
    <t>Seskoků</t>
  </si>
  <si>
    <t>Pozn.</t>
  </si>
  <si>
    <t>poř. číslo</t>
  </si>
  <si>
    <t>Vyvolávací seznam na start</t>
  </si>
  <si>
    <t>Poř.číslo</t>
  </si>
  <si>
    <t>Název družstva</t>
  </si>
  <si>
    <t>1.kolo</t>
  </si>
  <si>
    <t>2.kolo</t>
  </si>
  <si>
    <t>3.kolo</t>
  </si>
  <si>
    <t>4.kolo</t>
  </si>
  <si>
    <t>5.kolo</t>
  </si>
  <si>
    <t>6.kolo</t>
  </si>
  <si>
    <t>15‘‘</t>
  </si>
  <si>
    <t>5‘</t>
  </si>
  <si>
    <t>Czech Republik</t>
  </si>
  <si>
    <t>Mgr. Petr Jireš</t>
  </si>
  <si>
    <t>Jiří Dvořák</t>
  </si>
  <si>
    <t>CZ.G-013</t>
  </si>
  <si>
    <t>TJ Spartak Vrchlabí, a.s.</t>
  </si>
  <si>
    <t>Aeroklub České republiky</t>
  </si>
  <si>
    <t>Pilot:</t>
  </si>
  <si>
    <t>Team</t>
  </si>
  <si>
    <t>Nr.</t>
  </si>
  <si>
    <t>Nr:</t>
  </si>
  <si>
    <t>Name</t>
  </si>
  <si>
    <t>Nation</t>
  </si>
  <si>
    <t>Categ.</t>
  </si>
  <si>
    <t>Parachute</t>
  </si>
  <si>
    <t>type/number</t>
  </si>
  <si>
    <t>Jump</t>
  </si>
  <si>
    <t>Comp</t>
  </si>
  <si>
    <t xml:space="preserve">Birth </t>
  </si>
  <si>
    <t>CZE</t>
  </si>
  <si>
    <t>Oldřich Šorf</t>
  </si>
  <si>
    <t>WCS Male</t>
  </si>
  <si>
    <t>WCS Female</t>
  </si>
  <si>
    <t>Daniel Tuček</t>
  </si>
  <si>
    <t>Kamil Kolísek</t>
  </si>
  <si>
    <t>čas</t>
  </si>
  <si>
    <t>přirážka</t>
  </si>
  <si>
    <t>body</t>
  </si>
  <si>
    <t>čas nejrychlejšího závodníka</t>
  </si>
  <si>
    <t>=</t>
  </si>
  <si>
    <t>+</t>
  </si>
  <si>
    <t>F</t>
  </si>
  <si>
    <t>AUT</t>
  </si>
  <si>
    <t>GER</t>
  </si>
  <si>
    <t>NED</t>
  </si>
  <si>
    <t>PARASKI WORLDCUP SERIES 2015</t>
  </si>
  <si>
    <t>Mistrovství České republiky PARASKI 2015</t>
  </si>
  <si>
    <t>23. - 25.01.2015  Vrchlabí - Krkonoše</t>
  </si>
  <si>
    <t>WORLDCUP series  2015</t>
  </si>
  <si>
    <t>MISTROVSTVÍ  ČESKÉ REPUBLIKY  2015</t>
  </si>
  <si>
    <t xml:space="preserve">   23. - 25.1.2015  Vrchlabí - Krkonoše</t>
  </si>
  <si>
    <t>Mistrovství  České republiky PARASKI 2015</t>
  </si>
  <si>
    <t>Vrchlabí  23.-25.1.2015</t>
  </si>
  <si>
    <t xml:space="preserve">PARASKI WORLDCUP SERIES 2015 </t>
  </si>
  <si>
    <t>Pavel Liška</t>
  </si>
  <si>
    <t>Ing. Zdeněk Brebera</t>
  </si>
  <si>
    <t xml:space="preserve">FIS </t>
  </si>
  <si>
    <t>AN 2:</t>
  </si>
  <si>
    <t xml:space="preserve">OK - </t>
  </si>
  <si>
    <t>Koeficient 0,32</t>
  </si>
  <si>
    <t>Koeficient 0,64</t>
  </si>
  <si>
    <t>points</t>
  </si>
  <si>
    <t>GS 1</t>
  </si>
  <si>
    <t>GS 2</t>
  </si>
  <si>
    <t>TEAM GIANT SLALOM</t>
  </si>
  <si>
    <t>team</t>
  </si>
  <si>
    <t>competitor</t>
  </si>
  <si>
    <t>place</t>
  </si>
  <si>
    <t>nat.</t>
  </si>
  <si>
    <t>nr.</t>
  </si>
  <si>
    <t>(faktor 0,32)</t>
  </si>
  <si>
    <t>nation</t>
  </si>
  <si>
    <t>cat.</t>
  </si>
  <si>
    <t>INDIVIDUAL GIANT SLALOM</t>
  </si>
  <si>
    <t>Starší rozhodčí AL:</t>
  </si>
  <si>
    <t>Starší rozhodčí GS:</t>
  </si>
  <si>
    <t>Luděk Dopirák</t>
  </si>
  <si>
    <t>CZ.G-045</t>
  </si>
  <si>
    <t>Ladislav Horák</t>
  </si>
  <si>
    <t>CZ.G-004</t>
  </si>
  <si>
    <t>Jaromír Nytra</t>
  </si>
  <si>
    <t>CZ.G-012</t>
  </si>
  <si>
    <t>Jiří Průša</t>
  </si>
  <si>
    <t>Graser Sebastian</t>
  </si>
  <si>
    <t>Gruber Anton</t>
  </si>
  <si>
    <t>Javůrek Michal</t>
  </si>
  <si>
    <t>Klarmann Peter</t>
  </si>
  <si>
    <t>Pígl Pavel</t>
  </si>
  <si>
    <t>Huhs Valentin</t>
  </si>
  <si>
    <t>Bezecný Petr</t>
  </si>
  <si>
    <t>Pum Gerhard</t>
  </si>
  <si>
    <t>Wiggers Henny</t>
  </si>
  <si>
    <t>Job Mike</t>
  </si>
  <si>
    <t>Uhlig Volger</t>
  </si>
  <si>
    <t>Kumžák Martin</t>
  </si>
  <si>
    <t>Hájek Bonifác</t>
  </si>
  <si>
    <t>Malásek Tomáš</t>
  </si>
  <si>
    <t>Maršák Petr</t>
  </si>
  <si>
    <t>Kreuzer Karl</t>
  </si>
  <si>
    <t>AUSTRIA</t>
  </si>
  <si>
    <t>Sulzbacher Manuel</t>
  </si>
  <si>
    <t>Schwertl Magdalena</t>
  </si>
  <si>
    <t>RL16</t>
  </si>
  <si>
    <t>JU</t>
  </si>
  <si>
    <t>PD Zero</t>
  </si>
  <si>
    <t>RÜWALDERS</t>
  </si>
  <si>
    <t>Oppel Mathias</t>
  </si>
  <si>
    <t>Leichsenring Steffen</t>
  </si>
  <si>
    <t>Barth Jürgen</t>
  </si>
  <si>
    <t>OFFINO KEMPTEN</t>
  </si>
  <si>
    <t>Grimm Nicol</t>
  </si>
  <si>
    <t>HSV RED BULL Salzburg 1</t>
  </si>
  <si>
    <t>ASO DUKLA</t>
  </si>
  <si>
    <t>PF 282</t>
  </si>
  <si>
    <t>HSV RED BULL Salzburg1</t>
  </si>
  <si>
    <t>Smolen František</t>
  </si>
  <si>
    <t>PF 262</t>
  </si>
  <si>
    <t>CZECH REPUBLIC A</t>
  </si>
  <si>
    <t>CZECH REPUBLIC B</t>
  </si>
  <si>
    <t>CZECH REPUBLIC C</t>
  </si>
  <si>
    <t>Rank</t>
  </si>
  <si>
    <t>list</t>
  </si>
  <si>
    <t>Start</t>
  </si>
  <si>
    <t>Start list GS</t>
  </si>
  <si>
    <t>Jaroslav Rychtařík</t>
  </si>
  <si>
    <t>CZ.G-005</t>
  </si>
  <si>
    <t>RL 16</t>
  </si>
  <si>
    <t>Žák Ondřej</t>
  </si>
  <si>
    <t>PF 290</t>
  </si>
  <si>
    <t>D</t>
  </si>
  <si>
    <t>R L16</t>
  </si>
  <si>
    <t>AK Roudnice n/L.</t>
  </si>
  <si>
    <t>Start list ACCURACY LANDING</t>
  </si>
  <si>
    <t>0.58,54</t>
  </si>
  <si>
    <t>0.56,08</t>
  </si>
  <si>
    <t>x</t>
  </si>
  <si>
    <t>0:50,.83</t>
  </si>
  <si>
    <t>0.57,31</t>
  </si>
  <si>
    <t>1a</t>
  </si>
  <si>
    <t>1b</t>
  </si>
  <si>
    <t>1c</t>
  </si>
  <si>
    <t>1d</t>
  </si>
  <si>
    <t>8a</t>
  </si>
  <si>
    <t>8b</t>
  </si>
  <si>
    <t>8c</t>
  </si>
  <si>
    <t>8d</t>
  </si>
  <si>
    <t>7a</t>
  </si>
  <si>
    <t>7b</t>
  </si>
  <si>
    <t>7c</t>
  </si>
  <si>
    <t>7d</t>
  </si>
  <si>
    <t>6a</t>
  </si>
  <si>
    <t>6b</t>
  </si>
  <si>
    <t>6c</t>
  </si>
  <si>
    <t>6d</t>
  </si>
  <si>
    <t>5a</t>
  </si>
  <si>
    <t>5b</t>
  </si>
  <si>
    <t>5c</t>
  </si>
  <si>
    <t>5d</t>
  </si>
  <si>
    <t>4a</t>
  </si>
  <si>
    <t>4b</t>
  </si>
  <si>
    <t>4c</t>
  </si>
  <si>
    <t>4d</t>
  </si>
  <si>
    <t>3a</t>
  </si>
  <si>
    <t>3b</t>
  </si>
  <si>
    <t>3c</t>
  </si>
  <si>
    <t>3d</t>
  </si>
  <si>
    <t>2a</t>
  </si>
  <si>
    <t>2b</t>
  </si>
  <si>
    <t>2c</t>
  </si>
  <si>
    <t>2d</t>
  </si>
  <si>
    <t>faktor 0,64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</si>
</sst>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mm:ss.00"/>
  </numFmts>
  <fonts count="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b/>
      <sz val="10"/>
      <color indexed="56"/>
      <name val="Times New Roman CE"/>
      <family val="1"/>
      <charset val="238"/>
    </font>
    <font>
      <b/>
      <sz val="16"/>
      <color indexed="18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color indexed="18"/>
      <name val="Lithograph"/>
    </font>
    <font>
      <b/>
      <sz val="16"/>
      <color indexed="10"/>
      <name val="Lithograph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Times New Roman CE"/>
      <family val="1"/>
      <charset val="238"/>
    </font>
    <font>
      <sz val="12"/>
      <name val="GoudyHandtooled BT"/>
      <family val="5"/>
    </font>
    <font>
      <b/>
      <sz val="14"/>
      <name val="GoudyHandtooled BT"/>
      <family val="5"/>
    </font>
    <font>
      <b/>
      <sz val="16"/>
      <name val="GoudyHandtooled BT"/>
      <family val="5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8"/>
      <name val="Times New Roman CE"/>
      <family val="1"/>
      <charset val="238"/>
    </font>
    <font>
      <sz val="8"/>
      <name val="Arial CE"/>
      <charset val="238"/>
    </font>
    <font>
      <b/>
      <sz val="12"/>
      <color indexed="1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8"/>
      <color indexed="8"/>
      <name val="Times New Roman CE"/>
      <family val="1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2"/>
      <name val="Times New Roman"/>
      <family val="1"/>
    </font>
    <font>
      <b/>
      <sz val="14"/>
      <color rgb="FF0070C0"/>
      <name val="GoudyHandtooled BT"/>
      <family val="5"/>
    </font>
    <font>
      <sz val="10"/>
      <color rgb="FF0070C0"/>
      <name val="Arial CE"/>
      <charset val="238"/>
    </font>
    <font>
      <b/>
      <sz val="12"/>
      <color rgb="FF0070C0"/>
      <name val="Times New Roman CE"/>
      <family val="1"/>
      <charset val="238"/>
    </font>
    <font>
      <b/>
      <sz val="14"/>
      <color rgb="FF0070C0"/>
      <name val="Times New Roman CE"/>
      <family val="1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b/>
      <sz val="14"/>
      <color theme="0" tint="-0.34998626667073579"/>
      <name val="GoudyHandtooled BT"/>
      <family val="5"/>
    </font>
    <font>
      <sz val="14"/>
      <name val="GoudyHandtooled BT"/>
      <family val="5"/>
    </font>
    <font>
      <sz val="14"/>
      <name val="Times New Roman CE"/>
      <family val="1"/>
      <charset val="238"/>
    </font>
    <font>
      <sz val="10"/>
      <name val="GoudyHandtooled BT"/>
      <family val="5"/>
    </font>
    <font>
      <i/>
      <sz val="8"/>
      <name val="Times New Roman CE"/>
      <family val="1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4"/>
      <name val="Arial CE"/>
      <charset val="238"/>
    </font>
    <font>
      <b/>
      <sz val="8"/>
      <name val="Arial CE"/>
      <charset val="238"/>
    </font>
    <font>
      <sz val="9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1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0" fontId="7" fillId="0" borderId="0" xfId="0" applyFo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1" fillId="2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33" fillId="0" borderId="12" xfId="0" applyFont="1" applyBorder="1"/>
    <xf numFmtId="0" fontId="0" fillId="0" borderId="13" xfId="0" applyBorder="1"/>
    <xf numFmtId="0" fontId="33" fillId="0" borderId="13" xfId="0" applyFont="1" applyBorder="1"/>
    <xf numFmtId="14" fontId="25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6" xfId="0" applyBorder="1"/>
    <xf numFmtId="0" fontId="0" fillId="0" borderId="9" xfId="0" applyBorder="1"/>
    <xf numFmtId="0" fontId="0" fillId="0" borderId="16" xfId="0" applyBorder="1"/>
    <xf numFmtId="0" fontId="0" fillId="0" borderId="8" xfId="0" applyBorder="1"/>
    <xf numFmtId="0" fontId="0" fillId="0" borderId="17" xfId="0" applyBorder="1"/>
    <xf numFmtId="0" fontId="0" fillId="0" borderId="5" xfId="0" applyBorder="1"/>
    <xf numFmtId="0" fontId="25" fillId="0" borderId="18" xfId="0" applyFont="1" applyBorder="1"/>
    <xf numFmtId="0" fontId="25" fillId="0" borderId="18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9" xfId="0" applyFont="1" applyBorder="1"/>
    <xf numFmtId="0" fontId="25" fillId="0" borderId="19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8" xfId="0" applyBorder="1"/>
    <xf numFmtId="0" fontId="34" fillId="0" borderId="18" xfId="0" applyFont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19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9" xfId="0" applyBorder="1"/>
    <xf numFmtId="0" fontId="32" fillId="0" borderId="0" xfId="0" applyFont="1" applyAlignment="1">
      <alignment horizontal="left"/>
    </xf>
    <xf numFmtId="0" fontId="35" fillId="0" borderId="10" xfId="0" applyFont="1" applyBorder="1" applyAlignment="1">
      <alignment wrapText="1"/>
    </xf>
    <xf numFmtId="0" fontId="36" fillId="2" borderId="0" xfId="0" applyFont="1" applyFill="1" applyBorder="1" applyAlignment="1"/>
    <xf numFmtId="0" fontId="37" fillId="0" borderId="0" xfId="0" applyFont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5" fillId="0" borderId="14" xfId="0" applyFont="1" applyBorder="1" applyAlignment="1">
      <alignment wrapText="1"/>
    </xf>
    <xf numFmtId="0" fontId="35" fillId="0" borderId="8" xfId="0" applyFont="1" applyBorder="1" applyAlignment="1">
      <alignment horizont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wrapText="1"/>
    </xf>
    <xf numFmtId="0" fontId="35" fillId="0" borderId="35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left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wrapText="1"/>
    </xf>
    <xf numFmtId="0" fontId="40" fillId="0" borderId="34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wrapText="1"/>
    </xf>
    <xf numFmtId="0" fontId="40" fillId="0" borderId="0" xfId="0" applyFont="1" applyBorder="1" applyAlignment="1">
      <alignment horizontal="center" wrapText="1"/>
    </xf>
    <xf numFmtId="0" fontId="35" fillId="0" borderId="20" xfId="0" applyFont="1" applyBorder="1" applyAlignment="1">
      <alignment wrapText="1"/>
    </xf>
    <xf numFmtId="0" fontId="41" fillId="0" borderId="0" xfId="0" applyFont="1" applyBorder="1" applyAlignment="1">
      <alignment horizontal="center"/>
    </xf>
    <xf numFmtId="0" fontId="41" fillId="0" borderId="0" xfId="0" applyFont="1" applyBorder="1"/>
    <xf numFmtId="0" fontId="42" fillId="2" borderId="0" xfId="0" applyFont="1" applyFill="1" applyBorder="1" applyAlignment="1"/>
    <xf numFmtId="0" fontId="43" fillId="2" borderId="0" xfId="0" applyFont="1" applyFill="1" applyBorder="1" applyAlignment="1"/>
    <xf numFmtId="0" fontId="9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28" fillId="0" borderId="39" xfId="0" applyFont="1" applyBorder="1" applyAlignment="1">
      <alignment horizontal="center"/>
    </xf>
    <xf numFmtId="0" fontId="20" fillId="2" borderId="0" xfId="0" applyFont="1" applyFill="1" applyBorder="1" applyAlignment="1"/>
    <xf numFmtId="0" fontId="26" fillId="0" borderId="0" xfId="0" applyFont="1"/>
    <xf numFmtId="0" fontId="9" fillId="0" borderId="0" xfId="0" applyFont="1" applyAlignment="1">
      <alignment horizontal="center"/>
    </xf>
    <xf numFmtId="0" fontId="45" fillId="2" borderId="0" xfId="0" applyFont="1" applyFill="1" applyBorder="1" applyAlignment="1"/>
    <xf numFmtId="0" fontId="46" fillId="0" borderId="11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/>
    <xf numFmtId="16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4" fontId="29" fillId="0" borderId="3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29" fillId="0" borderId="0" xfId="0" applyFont="1" applyFill="1" applyBorder="1"/>
    <xf numFmtId="0" fontId="48" fillId="0" borderId="0" xfId="0" applyFont="1" applyBorder="1"/>
    <xf numFmtId="0" fontId="48" fillId="0" borderId="3" xfId="0" applyFont="1" applyBorder="1"/>
    <xf numFmtId="0" fontId="50" fillId="0" borderId="0" xfId="0" applyFont="1"/>
    <xf numFmtId="0" fontId="44" fillId="0" borderId="0" xfId="0" applyFont="1" applyAlignment="1">
      <alignment horizontal="right"/>
    </xf>
    <xf numFmtId="0" fontId="51" fillId="0" borderId="0" xfId="0" applyFont="1" applyBorder="1" applyAlignment="1">
      <alignment horizontal="center"/>
    </xf>
    <xf numFmtId="0" fontId="49" fillId="2" borderId="4" xfId="0" applyFont="1" applyFill="1" applyBorder="1" applyAlignment="1"/>
    <xf numFmtId="0" fontId="49" fillId="2" borderId="4" xfId="0" applyFont="1" applyFill="1" applyBorder="1" applyAlignment="1">
      <alignment horizontal="center"/>
    </xf>
    <xf numFmtId="0" fontId="47" fillId="0" borderId="4" xfId="0" applyFont="1" applyBorder="1"/>
    <xf numFmtId="0" fontId="24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/>
    <xf numFmtId="0" fontId="27" fillId="2" borderId="0" xfId="0" applyFont="1" applyFill="1" applyBorder="1" applyAlignment="1"/>
    <xf numFmtId="0" fontId="25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0" xfId="0" applyFont="1" applyBorder="1"/>
    <xf numFmtId="0" fontId="35" fillId="0" borderId="40" xfId="0" applyFont="1" applyBorder="1" applyAlignment="1">
      <alignment wrapText="1"/>
    </xf>
    <xf numFmtId="0" fontId="40" fillId="0" borderId="41" xfId="0" applyFont="1" applyBorder="1" applyAlignment="1">
      <alignment horizontal="center" wrapText="1"/>
    </xf>
    <xf numFmtId="0" fontId="53" fillId="0" borderId="0" xfId="1" applyFont="1" applyAlignment="1">
      <alignment horizontal="center"/>
    </xf>
    <xf numFmtId="0" fontId="1" fillId="0" borderId="0" xfId="1"/>
    <xf numFmtId="0" fontId="53" fillId="0" borderId="0" xfId="1" applyFont="1"/>
    <xf numFmtId="47" fontId="1" fillId="0" borderId="0" xfId="1" applyNumberFormat="1"/>
    <xf numFmtId="164" fontId="1" fillId="0" borderId="42" xfId="1" applyNumberFormat="1" applyBorder="1" applyAlignment="1">
      <alignment horizontal="right"/>
    </xf>
    <xf numFmtId="0" fontId="53" fillId="0" borderId="0" xfId="1" applyFont="1" applyAlignment="1">
      <alignment horizontal="left"/>
    </xf>
    <xf numFmtId="164" fontId="1" fillId="0" borderId="0" xfId="1" applyNumberFormat="1" applyBorder="1" applyAlignment="1">
      <alignment horizontal="right"/>
    </xf>
    <xf numFmtId="165" fontId="1" fillId="0" borderId="0" xfId="1" applyNumberFormat="1"/>
    <xf numFmtId="164" fontId="1" fillId="0" borderId="0" xfId="1" applyNumberFormat="1" applyBorder="1"/>
    <xf numFmtId="0" fontId="1" fillId="0" borderId="0" xfId="1" applyBorder="1"/>
    <xf numFmtId="0" fontId="47" fillId="0" borderId="4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48" fillId="0" borderId="7" xfId="0" applyFont="1" applyBorder="1" applyAlignment="1">
      <alignment horizontal="left"/>
    </xf>
    <xf numFmtId="0" fontId="48" fillId="0" borderId="0" xfId="0" applyFont="1" applyFill="1" applyBorder="1"/>
    <xf numFmtId="0" fontId="48" fillId="0" borderId="0" xfId="0" applyFont="1"/>
    <xf numFmtId="0" fontId="46" fillId="0" borderId="1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34" fillId="0" borderId="0" xfId="0" applyFont="1"/>
    <xf numFmtId="0" fontId="34" fillId="0" borderId="3" xfId="0" applyFont="1" applyBorder="1"/>
    <xf numFmtId="0" fontId="48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0" fontId="52" fillId="0" borderId="3" xfId="0" applyFont="1" applyBorder="1"/>
    <xf numFmtId="0" fontId="34" fillId="0" borderId="0" xfId="0" applyFont="1" applyBorder="1"/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48" fillId="0" borderId="7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6" fillId="0" borderId="1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35" fillId="0" borderId="24" xfId="0" applyFont="1" applyBorder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5" fillId="0" borderId="26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0" fontId="35" fillId="0" borderId="29" xfId="0" applyFont="1" applyBorder="1" applyAlignment="1">
      <alignment horizontal="center" wrapText="1"/>
    </xf>
    <xf numFmtId="0" fontId="35" fillId="0" borderId="23" xfId="0" applyFont="1" applyBorder="1" applyAlignment="1">
      <alignment horizontal="center" wrapText="1"/>
    </xf>
    <xf numFmtId="0" fontId="35" fillId="0" borderId="28" xfId="0" applyFont="1" applyBorder="1" applyAlignment="1">
      <alignment horizontal="center" wrapText="1"/>
    </xf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8</xdr:col>
      <xdr:colOff>180975</xdr:colOff>
      <xdr:row>20</xdr:row>
      <xdr:rowOff>114300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3952875" cy="344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247652</xdr:colOff>
      <xdr:row>40</xdr:row>
      <xdr:rowOff>98305</xdr:rowOff>
    </xdr:from>
    <xdr:to>
      <xdr:col>6</xdr:col>
      <xdr:colOff>485776</xdr:colOff>
      <xdr:row>49</xdr:row>
      <xdr:rowOff>106310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2" y="7403980"/>
          <a:ext cx="2066924" cy="147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228601</xdr:colOff>
      <xdr:row>0</xdr:row>
      <xdr:rowOff>0</xdr:rowOff>
    </xdr:from>
    <xdr:to>
      <xdr:col>11</xdr:col>
      <xdr:colOff>9525</xdr:colOff>
      <xdr:row>4</xdr:row>
      <xdr:rowOff>225295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0"/>
          <a:ext cx="1219199" cy="1063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1114426</xdr:colOff>
      <xdr:row>0</xdr:row>
      <xdr:rowOff>0</xdr:rowOff>
    </xdr:from>
    <xdr:to>
      <xdr:col>6</xdr:col>
      <xdr:colOff>66675</xdr:colOff>
      <xdr:row>4</xdr:row>
      <xdr:rowOff>225295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6" y="0"/>
          <a:ext cx="1219199" cy="1063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47625</xdr:rowOff>
    </xdr:from>
    <xdr:to>
      <xdr:col>10</xdr:col>
      <xdr:colOff>428624</xdr:colOff>
      <xdr:row>4</xdr:row>
      <xdr:rowOff>236840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47625"/>
          <a:ext cx="1352549" cy="1179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47625</xdr:rowOff>
    </xdr:from>
    <xdr:to>
      <xdr:col>10</xdr:col>
      <xdr:colOff>428624</xdr:colOff>
      <xdr:row>4</xdr:row>
      <xdr:rowOff>236840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47625"/>
          <a:ext cx="1352549" cy="1179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</xdr:rowOff>
    </xdr:from>
    <xdr:to>
      <xdr:col>10</xdr:col>
      <xdr:colOff>409574</xdr:colOff>
      <xdr:row>4</xdr:row>
      <xdr:rowOff>198740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525"/>
          <a:ext cx="1438274" cy="1179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</xdr:rowOff>
    </xdr:from>
    <xdr:to>
      <xdr:col>10</xdr:col>
      <xdr:colOff>409574</xdr:colOff>
      <xdr:row>4</xdr:row>
      <xdr:rowOff>198740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9525"/>
          <a:ext cx="1390649" cy="1179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0"/>
  <sheetViews>
    <sheetView topLeftCell="A11" zoomScaleNormal="100" workbookViewId="0">
      <selection activeCell="A37" sqref="A37"/>
    </sheetView>
  </sheetViews>
  <sheetFormatPr defaultRowHeight="12.75"/>
  <sheetData>
    <row r="8" spans="1:14" ht="2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23" spans="1:14" ht="2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8" spans="1:14" ht="20.25">
      <c r="A28" s="175"/>
      <c r="B28" s="175"/>
      <c r="C28" s="175"/>
      <c r="D28" s="175"/>
      <c r="E28" s="175"/>
      <c r="F28" s="175"/>
      <c r="G28" s="175"/>
      <c r="H28" s="175"/>
      <c r="I28" s="175"/>
      <c r="J28" s="175"/>
    </row>
    <row r="32" spans="1:14" ht="20.25">
      <c r="A32" s="174" t="s">
        <v>101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4" spans="1:10" ht="20.25">
      <c r="A34" s="174" t="s">
        <v>102</v>
      </c>
      <c r="B34" s="174"/>
      <c r="C34" s="174"/>
      <c r="D34" s="174"/>
      <c r="E34" s="174"/>
      <c r="F34" s="174"/>
      <c r="G34" s="174"/>
      <c r="H34" s="174"/>
      <c r="I34" s="174"/>
      <c r="J34" s="174"/>
    </row>
    <row r="35" spans="1:10" ht="12.75" customHeight="1"/>
    <row r="36" spans="1:10" ht="20.25">
      <c r="A36" s="175" t="s">
        <v>103</v>
      </c>
      <c r="B36" s="175"/>
      <c r="C36" s="175"/>
      <c r="D36" s="175"/>
      <c r="E36" s="175"/>
      <c r="F36" s="175"/>
      <c r="G36" s="175"/>
      <c r="H36" s="175"/>
      <c r="I36" s="175"/>
      <c r="J36" s="175"/>
    </row>
    <row r="37" spans="1:10" ht="12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</row>
    <row r="38" spans="1:10" ht="20.25">
      <c r="A38" s="175" t="s">
        <v>64</v>
      </c>
      <c r="B38" s="175"/>
      <c r="C38" s="175"/>
      <c r="D38" s="175"/>
      <c r="E38" s="175"/>
      <c r="F38" s="175"/>
      <c r="G38" s="175"/>
      <c r="H38" s="175"/>
      <c r="I38" s="175"/>
      <c r="J38" s="175"/>
    </row>
    <row r="39" spans="1:10" ht="20.25">
      <c r="A39" s="80"/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3.5" thickBot="1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3.5" thickTop="1"/>
    <row r="50" spans="4:4" ht="20.25">
      <c r="D50" s="15"/>
    </row>
  </sheetData>
  <mergeCells count="5">
    <mergeCell ref="A32:J32"/>
    <mergeCell ref="A34:J34"/>
    <mergeCell ref="A36:J36"/>
    <mergeCell ref="A28:J28"/>
    <mergeCell ref="A38:J38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Normal="100" workbookViewId="0">
      <selection activeCell="H31" sqref="H31"/>
    </sheetView>
  </sheetViews>
  <sheetFormatPr defaultRowHeight="12.75"/>
  <cols>
    <col min="1" max="2" width="4.7109375" customWidth="1"/>
    <col min="3" max="3" width="18.7109375" customWidth="1"/>
    <col min="4" max="4" width="20.7109375" customWidth="1"/>
    <col min="5" max="5" width="6.42578125" customWidth="1"/>
    <col min="6" max="6" width="8.7109375" customWidth="1"/>
    <col min="7" max="7" width="6.7109375" customWidth="1"/>
    <col min="8" max="8" width="8.7109375" customWidth="1"/>
    <col min="9" max="11" width="6.7109375" customWidth="1"/>
    <col min="12" max="12" width="5.7109375" customWidth="1"/>
  </cols>
  <sheetData>
    <row r="1" spans="1:13" ht="20.100000000000001" customHeight="1">
      <c r="A1" s="195" t="s">
        <v>106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41"/>
      <c r="M1" s="31"/>
    </row>
    <row r="2" spans="1:13" ht="20.100000000000001" customHeight="1">
      <c r="A2" s="104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M2" s="35"/>
    </row>
    <row r="3" spans="1:13" ht="20.100000000000001" customHeight="1">
      <c r="A3" s="104" t="s">
        <v>100</v>
      </c>
      <c r="B3" s="104"/>
      <c r="C3" s="104"/>
      <c r="D3" s="124"/>
      <c r="E3" s="124"/>
      <c r="F3" s="124"/>
      <c r="G3" s="125"/>
      <c r="H3" s="125"/>
      <c r="I3" s="106"/>
      <c r="J3" s="125"/>
      <c r="K3" s="125"/>
      <c r="L3" s="40"/>
      <c r="M3" s="35"/>
    </row>
    <row r="4" spans="1:13" ht="20.100000000000001" customHeight="1">
      <c r="A4" s="76"/>
      <c r="B4" s="76"/>
      <c r="C4" s="76"/>
      <c r="D4" s="77"/>
      <c r="E4" s="77"/>
      <c r="F4" s="77"/>
      <c r="G4" s="78"/>
      <c r="H4" s="78"/>
      <c r="I4" s="79"/>
      <c r="J4" s="78"/>
      <c r="K4" s="78"/>
      <c r="L4" s="40"/>
      <c r="M4" s="35"/>
    </row>
    <row r="5" spans="1:13" ht="20.100000000000001" customHeight="1">
      <c r="A5" s="103" t="s">
        <v>117</v>
      </c>
      <c r="B5" s="103"/>
      <c r="C5" s="103"/>
      <c r="D5" s="77"/>
      <c r="E5" s="111" t="s">
        <v>123</v>
      </c>
      <c r="F5" s="77"/>
      <c r="G5" s="78"/>
      <c r="H5" s="78"/>
      <c r="I5" s="79"/>
      <c r="J5" s="78"/>
      <c r="K5" s="78"/>
      <c r="L5" s="40"/>
      <c r="M5" s="35"/>
    </row>
    <row r="6" spans="1:13" ht="20.100000000000001" customHeight="1">
      <c r="B6" s="111"/>
      <c r="C6" s="111"/>
      <c r="D6" s="77"/>
      <c r="E6" s="77"/>
      <c r="F6" s="77"/>
      <c r="G6" s="78"/>
      <c r="H6" s="78"/>
      <c r="I6" s="79"/>
      <c r="J6" s="78"/>
      <c r="K6" s="78"/>
      <c r="L6" s="40"/>
      <c r="M6" s="30"/>
    </row>
    <row r="7" spans="1:13" ht="15.95" customHeight="1">
      <c r="A7" s="127" t="s">
        <v>120</v>
      </c>
      <c r="B7" s="128" t="s">
        <v>122</v>
      </c>
      <c r="C7" s="128" t="s">
        <v>118</v>
      </c>
      <c r="D7" s="153" t="s">
        <v>119</v>
      </c>
      <c r="E7" s="129" t="s">
        <v>124</v>
      </c>
      <c r="F7" s="130" t="s">
        <v>115</v>
      </c>
      <c r="G7" s="130" t="s">
        <v>114</v>
      </c>
      <c r="H7" s="130" t="s">
        <v>116</v>
      </c>
      <c r="I7" s="130" t="s">
        <v>114</v>
      </c>
      <c r="J7" s="130"/>
      <c r="K7" s="130" t="s">
        <v>13</v>
      </c>
      <c r="L7" s="32"/>
      <c r="M7" s="33"/>
    </row>
    <row r="8" spans="1:13" ht="12.75" customHeight="1">
      <c r="A8" s="154">
        <v>1</v>
      </c>
      <c r="B8" s="156">
        <v>7</v>
      </c>
      <c r="C8" s="160" t="s">
        <v>152</v>
      </c>
      <c r="D8" s="161" t="s">
        <v>151</v>
      </c>
      <c r="E8" s="157" t="s">
        <v>95</v>
      </c>
      <c r="F8" s="116">
        <v>9.7233796296296304E-4</v>
      </c>
      <c r="G8" s="117">
        <v>118</v>
      </c>
      <c r="H8" s="116">
        <v>5.6886574074074066E-4</v>
      </c>
      <c r="I8" s="117">
        <v>7</v>
      </c>
      <c r="J8" s="117">
        <f t="shared" ref="J8:J39" si="0">SUM(G8+I8)</f>
        <v>125</v>
      </c>
      <c r="K8" s="126">
        <f>SUM(J8:J11)</f>
        <v>160</v>
      </c>
      <c r="L8" s="32"/>
      <c r="M8" s="33"/>
    </row>
    <row r="9" spans="1:13" ht="12.75" customHeight="1">
      <c r="A9" s="165"/>
      <c r="B9" s="117">
        <v>101</v>
      </c>
      <c r="C9" s="162"/>
      <c r="D9" s="161" t="s">
        <v>154</v>
      </c>
      <c r="E9" s="157" t="s">
        <v>95</v>
      </c>
      <c r="F9" s="116">
        <v>5.8391203703703708E-4</v>
      </c>
      <c r="G9" s="117">
        <v>13</v>
      </c>
      <c r="H9" s="116">
        <v>5.9282407407407406E-4</v>
      </c>
      <c r="I9" s="117">
        <v>14</v>
      </c>
      <c r="J9" s="117">
        <f t="shared" si="0"/>
        <v>27</v>
      </c>
      <c r="K9" s="39"/>
      <c r="L9" s="39"/>
      <c r="M9" s="38"/>
    </row>
    <row r="10" spans="1:13" ht="12.75" customHeight="1">
      <c r="A10" s="165"/>
      <c r="B10" s="117">
        <v>106</v>
      </c>
      <c r="C10" s="162"/>
      <c r="D10" s="122" t="s">
        <v>136</v>
      </c>
      <c r="E10" s="158" t="s">
        <v>95</v>
      </c>
      <c r="F10" s="120">
        <v>5.3495370370370372E-4</v>
      </c>
      <c r="G10" s="39">
        <v>0</v>
      </c>
      <c r="H10" s="120">
        <v>5.4050925925925935E-4</v>
      </c>
      <c r="I10" s="39">
        <v>0</v>
      </c>
      <c r="J10" s="39">
        <f t="shared" si="0"/>
        <v>0</v>
      </c>
      <c r="K10" s="39"/>
      <c r="L10" s="39"/>
      <c r="M10" s="38"/>
    </row>
    <row r="11" spans="1:13" ht="12.75" customHeight="1">
      <c r="A11" s="166"/>
      <c r="B11" s="119">
        <v>5</v>
      </c>
      <c r="C11" s="123"/>
      <c r="D11" s="123" t="s">
        <v>137</v>
      </c>
      <c r="E11" s="159" t="s">
        <v>95</v>
      </c>
      <c r="F11" s="118">
        <v>5.4756944444444449E-4</v>
      </c>
      <c r="G11" s="119">
        <v>3</v>
      </c>
      <c r="H11" s="118">
        <v>5.591435185185186E-4</v>
      </c>
      <c r="I11" s="119">
        <v>5</v>
      </c>
      <c r="J11" s="119">
        <f t="shared" si="0"/>
        <v>8</v>
      </c>
      <c r="K11" s="119"/>
      <c r="L11" s="39"/>
      <c r="M11" s="38"/>
    </row>
    <row r="12" spans="1:13" ht="12.75" customHeight="1">
      <c r="A12" s="154">
        <v>2</v>
      </c>
      <c r="B12" s="156">
        <v>8</v>
      </c>
      <c r="C12" s="173" t="s">
        <v>170</v>
      </c>
      <c r="D12" s="122" t="s">
        <v>19</v>
      </c>
      <c r="E12" s="157" t="s">
        <v>82</v>
      </c>
      <c r="F12" s="116">
        <v>6.0532407407407399E-4</v>
      </c>
      <c r="G12" s="117">
        <v>19</v>
      </c>
      <c r="H12" s="116">
        <v>6.0289351851851856E-4</v>
      </c>
      <c r="I12" s="117">
        <v>16</v>
      </c>
      <c r="J12" s="117">
        <f t="shared" si="0"/>
        <v>35</v>
      </c>
      <c r="K12" s="126">
        <f>SUM(J12:J15)</f>
        <v>160</v>
      </c>
      <c r="L12" s="32"/>
      <c r="M12" s="33"/>
    </row>
    <row r="13" spans="1:13" ht="12.75" customHeight="1">
      <c r="A13" s="165"/>
      <c r="B13" s="117">
        <v>9</v>
      </c>
      <c r="C13" s="162"/>
      <c r="D13" s="122" t="s">
        <v>20</v>
      </c>
      <c r="E13" s="157" t="s">
        <v>82</v>
      </c>
      <c r="F13" s="116">
        <v>6.0000000000000006E-4</v>
      </c>
      <c r="G13" s="117">
        <v>17</v>
      </c>
      <c r="H13" s="116">
        <v>5.9363425925925925E-4</v>
      </c>
      <c r="I13" s="117">
        <v>14</v>
      </c>
      <c r="J13" s="117">
        <f t="shared" si="0"/>
        <v>31</v>
      </c>
      <c r="K13" s="39"/>
      <c r="L13" s="2"/>
      <c r="M13" s="1"/>
    </row>
    <row r="14" spans="1:13" ht="12.75" customHeight="1">
      <c r="A14" s="165"/>
      <c r="B14" s="117">
        <v>13</v>
      </c>
      <c r="C14" s="162"/>
      <c r="D14" s="122" t="s">
        <v>21</v>
      </c>
      <c r="E14" s="158" t="s">
        <v>82</v>
      </c>
      <c r="F14" s="120">
        <v>6.5659722222222215E-4</v>
      </c>
      <c r="G14" s="39">
        <v>29</v>
      </c>
      <c r="H14" s="120">
        <v>6.6898148148148145E-4</v>
      </c>
      <c r="I14" s="39">
        <v>34</v>
      </c>
      <c r="J14" s="39">
        <f t="shared" si="0"/>
        <v>63</v>
      </c>
      <c r="K14" s="39"/>
      <c r="L14" s="2"/>
      <c r="M14" s="1"/>
    </row>
    <row r="15" spans="1:13" ht="12.75" customHeight="1">
      <c r="A15" s="166"/>
      <c r="B15" s="119">
        <v>3</v>
      </c>
      <c r="C15" s="123"/>
      <c r="D15" s="123" t="s">
        <v>138</v>
      </c>
      <c r="E15" s="159" t="s">
        <v>82</v>
      </c>
      <c r="F15" s="118">
        <v>5.8495370370370363E-4</v>
      </c>
      <c r="G15" s="119">
        <v>13</v>
      </c>
      <c r="H15" s="118">
        <v>6.0787037037037049E-4</v>
      </c>
      <c r="I15" s="119">
        <v>18</v>
      </c>
      <c r="J15" s="119">
        <f t="shared" si="0"/>
        <v>31</v>
      </c>
      <c r="K15" s="119"/>
      <c r="L15" s="2"/>
      <c r="M15" s="1"/>
    </row>
    <row r="16" spans="1:13" ht="12.75" customHeight="1">
      <c r="A16" s="154">
        <v>3</v>
      </c>
      <c r="B16" s="156">
        <v>12</v>
      </c>
      <c r="C16" s="122" t="s">
        <v>171</v>
      </c>
      <c r="D16" s="122" t="s">
        <v>16</v>
      </c>
      <c r="E16" s="157" t="s">
        <v>82</v>
      </c>
      <c r="F16" s="116">
        <v>6.1122685185185184E-4</v>
      </c>
      <c r="G16" s="117">
        <v>20</v>
      </c>
      <c r="H16" s="116">
        <v>6.1041666666666666E-4</v>
      </c>
      <c r="I16" s="117">
        <v>18</v>
      </c>
      <c r="J16" s="117">
        <f t="shared" si="0"/>
        <v>38</v>
      </c>
      <c r="K16" s="126">
        <f>SUM(J16:J19)</f>
        <v>224</v>
      </c>
      <c r="L16" s="34"/>
      <c r="M16" s="1"/>
    </row>
    <row r="17" spans="1:13" ht="12.75" customHeight="1">
      <c r="A17" s="165"/>
      <c r="B17" s="117">
        <v>18</v>
      </c>
      <c r="C17" s="162"/>
      <c r="D17" s="122" t="s">
        <v>15</v>
      </c>
      <c r="E17" s="157" t="s">
        <v>82</v>
      </c>
      <c r="F17" s="116">
        <v>6.6458333333333343E-4</v>
      </c>
      <c r="G17" s="117">
        <v>35</v>
      </c>
      <c r="H17" s="116" t="s">
        <v>190</v>
      </c>
      <c r="I17" s="117">
        <v>33</v>
      </c>
      <c r="J17" s="117">
        <f t="shared" si="0"/>
        <v>68</v>
      </c>
      <c r="K17" s="39"/>
      <c r="L17" s="32"/>
      <c r="M17" s="33"/>
    </row>
    <row r="18" spans="1:13" ht="12.75" customHeight="1">
      <c r="A18" s="165"/>
      <c r="B18" s="117">
        <v>10</v>
      </c>
      <c r="C18" s="162"/>
      <c r="D18" s="122" t="s">
        <v>17</v>
      </c>
      <c r="E18" s="158" t="s">
        <v>82</v>
      </c>
      <c r="F18" s="120">
        <v>6.1192129629629628E-4</v>
      </c>
      <c r="G18" s="39">
        <v>20</v>
      </c>
      <c r="H18" s="120">
        <v>6.1134259259259258E-4</v>
      </c>
      <c r="I18" s="39">
        <v>19</v>
      </c>
      <c r="J18" s="39">
        <f t="shared" si="0"/>
        <v>39</v>
      </c>
      <c r="K18" s="39"/>
      <c r="L18" s="2"/>
      <c r="M18" s="1"/>
    </row>
    <row r="19" spans="1:13" ht="12.75" customHeight="1">
      <c r="A19" s="166"/>
      <c r="B19" s="119">
        <v>11</v>
      </c>
      <c r="C19" s="123"/>
      <c r="D19" s="123" t="s">
        <v>140</v>
      </c>
      <c r="E19" s="159" t="s">
        <v>82</v>
      </c>
      <c r="F19" s="118">
        <v>6.8553240740740738E-4</v>
      </c>
      <c r="G19" s="119">
        <v>40</v>
      </c>
      <c r="H19" s="118">
        <v>6.8599537037037034E-4</v>
      </c>
      <c r="I19" s="119">
        <v>39</v>
      </c>
      <c r="J19" s="119">
        <f t="shared" si="0"/>
        <v>79</v>
      </c>
      <c r="K19" s="119"/>
      <c r="L19" s="2"/>
      <c r="M19" s="1"/>
    </row>
    <row r="20" spans="1:13" ht="12.75" customHeight="1">
      <c r="A20" s="154">
        <v>4</v>
      </c>
      <c r="B20" s="156">
        <v>2</v>
      </c>
      <c r="C20" s="122" t="s">
        <v>162</v>
      </c>
      <c r="D20" s="133" t="s">
        <v>139</v>
      </c>
      <c r="E20" s="157" t="s">
        <v>96</v>
      </c>
      <c r="F20" s="116">
        <v>5.5821759259259258E-4</v>
      </c>
      <c r="G20" s="117">
        <v>6</v>
      </c>
      <c r="H20" s="116" t="s">
        <v>189</v>
      </c>
      <c r="I20" s="117">
        <v>12</v>
      </c>
      <c r="J20" s="117">
        <f t="shared" si="0"/>
        <v>18</v>
      </c>
      <c r="K20" s="126">
        <f>SUM(J20:J23)</f>
        <v>228</v>
      </c>
      <c r="L20" s="2"/>
      <c r="M20" s="1"/>
    </row>
    <row r="21" spans="1:13" ht="12.75" customHeight="1">
      <c r="A21" s="165"/>
      <c r="B21" s="117">
        <v>122</v>
      </c>
      <c r="C21" s="162"/>
      <c r="D21" s="133" t="s">
        <v>144</v>
      </c>
      <c r="E21" s="157" t="s">
        <v>97</v>
      </c>
      <c r="F21" s="116">
        <v>6.6562499999999998E-4</v>
      </c>
      <c r="G21" s="117">
        <v>35</v>
      </c>
      <c r="H21" s="116">
        <v>7.5960648148148166E-4</v>
      </c>
      <c r="I21" s="117">
        <v>59</v>
      </c>
      <c r="J21" s="117">
        <f t="shared" ref="J21:J31" si="1">SUM(G21+I21)</f>
        <v>94</v>
      </c>
      <c r="K21" s="39"/>
      <c r="L21" s="34"/>
      <c r="M21" s="1"/>
    </row>
    <row r="22" spans="1:13" ht="12.75" customHeight="1">
      <c r="A22" s="165"/>
      <c r="B22" s="117">
        <v>104</v>
      </c>
      <c r="C22" s="162"/>
      <c r="D22" s="133" t="s">
        <v>163</v>
      </c>
      <c r="E22" s="158" t="s">
        <v>96</v>
      </c>
      <c r="F22" s="120">
        <v>5.836805555555556E-4</v>
      </c>
      <c r="G22" s="39">
        <v>13</v>
      </c>
      <c r="H22" s="120">
        <v>5.8391203703703708E-4</v>
      </c>
      <c r="I22" s="39">
        <v>11</v>
      </c>
      <c r="J22" s="39">
        <f t="shared" si="1"/>
        <v>24</v>
      </c>
      <c r="K22" s="39"/>
      <c r="L22" s="32"/>
      <c r="M22" s="33"/>
    </row>
    <row r="23" spans="1:13" ht="12.75" customHeight="1">
      <c r="A23" s="166"/>
      <c r="B23" s="119">
        <v>120</v>
      </c>
      <c r="C23" s="123"/>
      <c r="D23" s="169" t="s">
        <v>161</v>
      </c>
      <c r="E23" s="159" t="s">
        <v>96</v>
      </c>
      <c r="F23" s="118">
        <v>7.092592592592593E-4</v>
      </c>
      <c r="G23" s="119">
        <v>47</v>
      </c>
      <c r="H23" s="118">
        <v>7.1076388888888893E-4</v>
      </c>
      <c r="I23" s="119">
        <v>45</v>
      </c>
      <c r="J23" s="119">
        <f t="shared" si="1"/>
        <v>92</v>
      </c>
      <c r="K23" s="119"/>
      <c r="L23" s="2"/>
      <c r="M23" s="1"/>
    </row>
    <row r="24" spans="1:13" ht="12.75" customHeight="1">
      <c r="A24" s="154">
        <v>5</v>
      </c>
      <c r="B24" s="156">
        <v>17</v>
      </c>
      <c r="C24" s="122" t="s">
        <v>165</v>
      </c>
      <c r="D24" s="133" t="s">
        <v>17</v>
      </c>
      <c r="E24" s="157" t="s">
        <v>82</v>
      </c>
      <c r="F24" s="116">
        <v>6.2743055555555555E-4</v>
      </c>
      <c r="G24" s="117">
        <v>24</v>
      </c>
      <c r="H24" s="116">
        <v>6.4120370370370373E-4</v>
      </c>
      <c r="I24" s="117">
        <v>27</v>
      </c>
      <c r="J24" s="117">
        <f t="shared" si="1"/>
        <v>51</v>
      </c>
      <c r="K24" s="126">
        <f>SUM(J24:J27)</f>
        <v>355</v>
      </c>
      <c r="L24" s="2"/>
      <c r="M24" s="1"/>
    </row>
    <row r="25" spans="1:13" ht="12.75" customHeight="1">
      <c r="A25" s="165"/>
      <c r="B25" s="117">
        <v>93</v>
      </c>
      <c r="C25" s="162"/>
      <c r="D25" s="133" t="s">
        <v>180</v>
      </c>
      <c r="E25" s="157" t="s">
        <v>82</v>
      </c>
      <c r="F25" s="116">
        <v>7.1562500000000001E-4</v>
      </c>
      <c r="G25" s="117">
        <v>48</v>
      </c>
      <c r="H25" s="116">
        <v>7.0219907407407416E-4</v>
      </c>
      <c r="I25" s="117">
        <v>43</v>
      </c>
      <c r="J25" s="117">
        <f t="shared" si="1"/>
        <v>91</v>
      </c>
      <c r="K25" s="39"/>
      <c r="L25" s="2"/>
      <c r="M25" s="1"/>
    </row>
    <row r="26" spans="1:13" ht="12.75" customHeight="1">
      <c r="A26" s="170"/>
      <c r="B26" s="39">
        <v>92</v>
      </c>
      <c r="C26" s="122"/>
      <c r="D26" s="133" t="s">
        <v>18</v>
      </c>
      <c r="E26" s="158" t="s">
        <v>82</v>
      </c>
      <c r="F26" s="120">
        <v>6.5231481481481477E-4</v>
      </c>
      <c r="G26" s="39">
        <v>31</v>
      </c>
      <c r="H26" s="120">
        <v>6.2071759259259263E-4</v>
      </c>
      <c r="I26" s="39">
        <v>21</v>
      </c>
      <c r="J26" s="39">
        <f t="shared" si="1"/>
        <v>52</v>
      </c>
      <c r="K26" s="39"/>
      <c r="L26" s="34"/>
      <c r="M26" s="1"/>
    </row>
    <row r="27" spans="1:13" ht="12.75" customHeight="1">
      <c r="A27" s="166"/>
      <c r="B27" s="119">
        <v>90</v>
      </c>
      <c r="C27" s="123"/>
      <c r="D27" s="169" t="s">
        <v>148</v>
      </c>
      <c r="E27" s="159" t="s">
        <v>82</v>
      </c>
      <c r="F27" s="118">
        <v>8.3125000000000007E-4</v>
      </c>
      <c r="G27" s="119">
        <v>80</v>
      </c>
      <c r="H27" s="118">
        <v>8.4178240740740741E-4</v>
      </c>
      <c r="I27" s="119">
        <v>81</v>
      </c>
      <c r="J27" s="119">
        <f t="shared" si="1"/>
        <v>161</v>
      </c>
      <c r="K27" s="119"/>
      <c r="L27" s="32"/>
      <c r="M27" s="33"/>
    </row>
    <row r="28" spans="1:13" ht="12.75" customHeight="1">
      <c r="A28" s="154">
        <v>6</v>
      </c>
      <c r="B28" s="156">
        <v>21</v>
      </c>
      <c r="C28" s="122" t="s">
        <v>167</v>
      </c>
      <c r="D28" s="122" t="s">
        <v>143</v>
      </c>
      <c r="E28" s="157" t="s">
        <v>95</v>
      </c>
      <c r="F28" s="116">
        <v>7.1215277777777781E-4</v>
      </c>
      <c r="G28" s="117">
        <v>47</v>
      </c>
      <c r="H28" s="116">
        <v>7.3692129629629628E-4</v>
      </c>
      <c r="I28" s="117">
        <v>53</v>
      </c>
      <c r="J28" s="117">
        <f t="shared" si="1"/>
        <v>100</v>
      </c>
      <c r="K28" s="126">
        <f>SUM(J28:J31)</f>
        <v>468</v>
      </c>
      <c r="L28" s="2"/>
      <c r="M28" s="1"/>
    </row>
    <row r="29" spans="1:13" ht="12.75" customHeight="1">
      <c r="A29" s="165"/>
      <c r="B29" s="117">
        <v>15</v>
      </c>
      <c r="C29" s="162"/>
      <c r="D29" s="122" t="s">
        <v>141</v>
      </c>
      <c r="E29" s="157" t="s">
        <v>95</v>
      </c>
      <c r="F29" s="116">
        <v>6.1597222222222229E-4</v>
      </c>
      <c r="G29" s="117">
        <v>21</v>
      </c>
      <c r="H29" s="116">
        <v>6.1215277777777776E-4</v>
      </c>
      <c r="I29" s="117">
        <v>19</v>
      </c>
      <c r="J29" s="117">
        <f t="shared" si="1"/>
        <v>40</v>
      </c>
      <c r="K29" s="39"/>
      <c r="L29" s="2"/>
      <c r="M29" s="1"/>
    </row>
    <row r="30" spans="1:13" ht="12.75" customHeight="1">
      <c r="A30" s="165"/>
      <c r="B30" s="117">
        <v>14</v>
      </c>
      <c r="C30" s="162"/>
      <c r="D30" s="122" t="s">
        <v>153</v>
      </c>
      <c r="E30" s="158" t="s">
        <v>95</v>
      </c>
      <c r="F30" s="120">
        <v>6.1770833333333328E-4</v>
      </c>
      <c r="G30" s="39">
        <v>22</v>
      </c>
      <c r="H30" s="120" t="s">
        <v>188</v>
      </c>
      <c r="I30" s="39">
        <v>150</v>
      </c>
      <c r="J30" s="39">
        <f t="shared" si="1"/>
        <v>172</v>
      </c>
      <c r="K30" s="39"/>
      <c r="L30" s="2"/>
      <c r="M30" s="1"/>
    </row>
    <row r="31" spans="1:13" ht="12.75" customHeight="1">
      <c r="A31" s="166"/>
      <c r="B31" s="119">
        <v>96</v>
      </c>
      <c r="C31" s="123"/>
      <c r="D31" s="169" t="s">
        <v>168</v>
      </c>
      <c r="E31" s="159" t="s">
        <v>82</v>
      </c>
      <c r="F31" s="118">
        <v>8.2650462962962962E-4</v>
      </c>
      <c r="G31" s="119">
        <v>78</v>
      </c>
      <c r="H31" s="118">
        <v>8.3148148148148155E-4</v>
      </c>
      <c r="I31" s="119">
        <v>78</v>
      </c>
      <c r="J31" s="119">
        <f t="shared" si="1"/>
        <v>156</v>
      </c>
      <c r="K31" s="119"/>
      <c r="L31" s="34"/>
      <c r="M31" s="1"/>
    </row>
    <row r="32" spans="1:13" ht="12.75" customHeight="1">
      <c r="A32" s="154">
        <v>7</v>
      </c>
      <c r="B32" s="156">
        <v>25</v>
      </c>
      <c r="C32" s="167" t="s">
        <v>158</v>
      </c>
      <c r="D32" s="133" t="s">
        <v>146</v>
      </c>
      <c r="E32" s="157" t="s">
        <v>96</v>
      </c>
      <c r="F32" s="116">
        <v>7.6828703703703705E-4</v>
      </c>
      <c r="G32" s="117">
        <v>63</v>
      </c>
      <c r="H32" s="116">
        <v>7.8020833333333327E-4</v>
      </c>
      <c r="I32" s="117">
        <v>64</v>
      </c>
      <c r="J32" s="117">
        <f t="shared" si="0"/>
        <v>127</v>
      </c>
      <c r="K32" s="126">
        <f>SUM(J32:J35)</f>
        <v>582</v>
      </c>
      <c r="L32" s="32"/>
      <c r="M32" s="33"/>
    </row>
    <row r="33" spans="1:14" ht="12.75" customHeight="1">
      <c r="A33" s="165"/>
      <c r="B33" s="117">
        <v>23</v>
      </c>
      <c r="C33" s="162"/>
      <c r="D33" s="133" t="s">
        <v>145</v>
      </c>
      <c r="E33" s="157" t="s">
        <v>96</v>
      </c>
      <c r="F33" s="116">
        <v>7.7210648148148136E-4</v>
      </c>
      <c r="G33" s="117">
        <v>64</v>
      </c>
      <c r="H33" s="116">
        <v>7.5231481481481471E-4</v>
      </c>
      <c r="I33" s="117">
        <v>60</v>
      </c>
      <c r="J33" s="117">
        <f t="shared" si="0"/>
        <v>124</v>
      </c>
      <c r="K33" s="39"/>
      <c r="L33" s="2"/>
      <c r="M33" s="1"/>
    </row>
    <row r="34" spans="1:14" ht="12.75" customHeight="1">
      <c r="A34" s="165"/>
      <c r="B34" s="117">
        <v>27</v>
      </c>
      <c r="C34" s="162"/>
      <c r="D34" s="133" t="s">
        <v>159</v>
      </c>
      <c r="E34" s="158" t="s">
        <v>96</v>
      </c>
      <c r="F34" s="120">
        <v>1.027662037037037E-3</v>
      </c>
      <c r="G34" s="39">
        <v>133</v>
      </c>
      <c r="H34" s="120">
        <v>1.0240740740740742E-3</v>
      </c>
      <c r="I34" s="39">
        <v>130</v>
      </c>
      <c r="J34" s="39">
        <f t="shared" si="0"/>
        <v>263</v>
      </c>
      <c r="K34" s="39"/>
      <c r="L34" s="2"/>
      <c r="M34" s="1"/>
    </row>
    <row r="35" spans="1:14" ht="12.75" customHeight="1">
      <c r="A35" s="166"/>
      <c r="B35" s="119">
        <v>16</v>
      </c>
      <c r="C35" s="123"/>
      <c r="D35" s="169" t="s">
        <v>160</v>
      </c>
      <c r="E35" s="159" t="s">
        <v>96</v>
      </c>
      <c r="F35" s="118">
        <v>6.601851851851852E-4</v>
      </c>
      <c r="G35" s="119">
        <v>33</v>
      </c>
      <c r="H35" s="118">
        <v>6.4907407407407405E-4</v>
      </c>
      <c r="I35" s="119">
        <v>35</v>
      </c>
      <c r="J35" s="119">
        <f t="shared" si="0"/>
        <v>68</v>
      </c>
      <c r="K35" s="119"/>
      <c r="L35" s="2"/>
      <c r="M35" s="1"/>
    </row>
    <row r="36" spans="1:14" ht="12.75" customHeight="1">
      <c r="A36" s="154">
        <v>8</v>
      </c>
      <c r="B36" s="156">
        <v>119</v>
      </c>
      <c r="C36" s="122" t="s">
        <v>172</v>
      </c>
      <c r="D36" s="133" t="s">
        <v>142</v>
      </c>
      <c r="E36" s="157" t="s">
        <v>82</v>
      </c>
      <c r="F36" s="116" t="s">
        <v>186</v>
      </c>
      <c r="G36" s="117">
        <v>38</v>
      </c>
      <c r="H36" s="116">
        <v>7.8206018518518522E-4</v>
      </c>
      <c r="I36" s="117">
        <v>65</v>
      </c>
      <c r="J36" s="117">
        <f t="shared" si="0"/>
        <v>103</v>
      </c>
      <c r="K36" s="126">
        <f>SUM(J36:J39)</f>
        <v>769</v>
      </c>
      <c r="L36" s="34"/>
      <c r="M36" s="1"/>
    </row>
    <row r="37" spans="1:14" ht="12.75" customHeight="1">
      <c r="A37" s="165"/>
      <c r="B37" s="39">
        <v>91</v>
      </c>
      <c r="C37" s="122"/>
      <c r="D37" s="133" t="s">
        <v>150</v>
      </c>
      <c r="E37" s="157" t="s">
        <v>82</v>
      </c>
      <c r="F37" s="116" t="s">
        <v>188</v>
      </c>
      <c r="G37" s="117">
        <v>150</v>
      </c>
      <c r="H37" s="116" t="s">
        <v>188</v>
      </c>
      <c r="I37" s="117">
        <v>150</v>
      </c>
      <c r="J37" s="117">
        <f t="shared" si="0"/>
        <v>300</v>
      </c>
      <c r="K37" s="39"/>
      <c r="L37" s="32"/>
      <c r="M37" s="33"/>
    </row>
    <row r="38" spans="1:14" ht="12.75" customHeight="1">
      <c r="A38" s="165"/>
      <c r="B38" s="39">
        <v>94</v>
      </c>
      <c r="C38" s="167"/>
      <c r="D38" s="133" t="s">
        <v>149</v>
      </c>
      <c r="E38" s="157" t="s">
        <v>82</v>
      </c>
      <c r="F38" s="120">
        <v>7.932870370370369E-4</v>
      </c>
      <c r="G38" s="39">
        <v>69</v>
      </c>
      <c r="H38" s="120">
        <v>7.9768518518518524E-4</v>
      </c>
      <c r="I38" s="39">
        <v>69</v>
      </c>
      <c r="J38" s="39">
        <f t="shared" si="0"/>
        <v>138</v>
      </c>
      <c r="K38" s="39"/>
      <c r="L38" s="2"/>
      <c r="M38" s="1"/>
    </row>
    <row r="39" spans="1:14" ht="12.75" customHeight="1">
      <c r="A39" s="166"/>
      <c r="B39" s="117">
        <v>26</v>
      </c>
      <c r="C39" s="162"/>
      <c r="D39" s="169" t="s">
        <v>147</v>
      </c>
      <c r="E39" s="159" t="s">
        <v>82</v>
      </c>
      <c r="F39" s="118">
        <v>9.2280092592592587E-4</v>
      </c>
      <c r="G39" s="119">
        <v>104</v>
      </c>
      <c r="H39" s="118">
        <v>1.0023148148148148E-3</v>
      </c>
      <c r="I39" s="119">
        <v>124</v>
      </c>
      <c r="J39" s="119">
        <f t="shared" si="0"/>
        <v>228</v>
      </c>
      <c r="K39" s="119"/>
      <c r="L39" s="2"/>
      <c r="M39" s="1"/>
    </row>
    <row r="40" spans="1:14" ht="12.75" customHeight="1">
      <c r="A40" s="154"/>
      <c r="B40" s="156"/>
      <c r="C40" s="160"/>
      <c r="D40" s="133"/>
      <c r="E40" s="157"/>
      <c r="F40" s="116"/>
      <c r="G40" s="117"/>
      <c r="H40" s="116"/>
      <c r="I40" s="117"/>
      <c r="J40" s="117"/>
      <c r="K40" s="126"/>
      <c r="L40" s="2"/>
      <c r="M40" s="1"/>
    </row>
    <row r="41" spans="1:14" ht="12.75" customHeight="1">
      <c r="A41" s="170"/>
      <c r="B41" s="39"/>
      <c r="C41" s="122"/>
      <c r="D41" s="133"/>
      <c r="E41" s="158"/>
      <c r="F41" s="120"/>
      <c r="G41" s="39"/>
      <c r="H41" s="120"/>
      <c r="I41" s="39"/>
      <c r="J41" s="39"/>
      <c r="K41" s="39"/>
      <c r="L41" s="34"/>
      <c r="M41" s="1"/>
    </row>
    <row r="42" spans="1:14" ht="12.75" customHeight="1">
      <c r="A42" s="170"/>
      <c r="B42" s="39"/>
      <c r="C42" s="122"/>
      <c r="D42" s="122"/>
      <c r="E42" s="158"/>
      <c r="F42" s="120"/>
      <c r="G42" s="39"/>
      <c r="H42" s="120"/>
      <c r="I42" s="39"/>
      <c r="J42" s="39"/>
      <c r="K42" s="39"/>
      <c r="L42" s="32"/>
      <c r="M42" s="33"/>
      <c r="N42" s="1"/>
    </row>
    <row r="43" spans="1:14" ht="12.75" customHeight="1">
      <c r="A43" s="170"/>
      <c r="B43" s="39"/>
      <c r="C43" s="122"/>
      <c r="D43" s="122"/>
      <c r="E43" s="158"/>
      <c r="F43" s="120"/>
      <c r="G43" s="39"/>
      <c r="H43" s="120"/>
      <c r="I43" s="39"/>
      <c r="J43" s="39"/>
      <c r="K43" s="39"/>
      <c r="L43" s="2"/>
      <c r="M43" s="1"/>
      <c r="N43" s="1"/>
    </row>
    <row r="44" spans="1:14" ht="12.75" customHeight="1">
      <c r="A44" s="155"/>
      <c r="B44" s="39"/>
      <c r="C44" s="167"/>
      <c r="D44" s="161"/>
      <c r="E44" s="158"/>
      <c r="F44" s="120"/>
      <c r="G44" s="39"/>
      <c r="H44" s="120"/>
      <c r="I44" s="39"/>
      <c r="J44" s="39"/>
      <c r="K44" s="126"/>
      <c r="L44" s="2"/>
      <c r="M44" s="1"/>
      <c r="N44" s="1"/>
    </row>
    <row r="45" spans="1:14" ht="12.75" customHeight="1">
      <c r="A45" s="170"/>
      <c r="B45" s="39"/>
      <c r="C45" s="122"/>
      <c r="D45" s="133"/>
      <c r="E45" s="158"/>
      <c r="F45" s="120"/>
      <c r="G45" s="39"/>
      <c r="H45" s="120"/>
      <c r="I45" s="39"/>
      <c r="J45" s="39"/>
      <c r="K45" s="39"/>
      <c r="L45" s="2"/>
      <c r="M45" s="1"/>
      <c r="N45" s="1"/>
    </row>
    <row r="46" spans="1:14" ht="12.75" customHeight="1">
      <c r="A46" s="170"/>
      <c r="B46" s="39"/>
      <c r="C46" s="122"/>
      <c r="D46" s="122"/>
      <c r="E46" s="158"/>
      <c r="F46" s="120"/>
      <c r="G46" s="39"/>
      <c r="H46" s="120"/>
      <c r="I46" s="39"/>
      <c r="J46" s="39"/>
      <c r="K46" s="39"/>
      <c r="L46" s="34"/>
      <c r="M46" s="1"/>
      <c r="N46" s="1"/>
    </row>
    <row r="47" spans="1:14" ht="12.75" customHeight="1">
      <c r="A47" s="170"/>
      <c r="B47" s="39"/>
      <c r="C47" s="122"/>
      <c r="D47" s="122"/>
      <c r="E47" s="158"/>
      <c r="F47" s="120"/>
      <c r="G47" s="39"/>
      <c r="H47" s="120"/>
      <c r="I47" s="39"/>
      <c r="J47" s="39"/>
      <c r="K47" s="39"/>
      <c r="L47" s="1"/>
      <c r="M47" s="1"/>
      <c r="N47" s="1"/>
    </row>
    <row r="48" spans="1:14" ht="12.75" customHeight="1">
      <c r="A48" s="155"/>
      <c r="B48" s="39"/>
      <c r="C48" s="167"/>
      <c r="D48" s="161"/>
      <c r="E48" s="158"/>
      <c r="F48" s="120"/>
      <c r="G48" s="39"/>
      <c r="H48" s="120"/>
      <c r="I48" s="39"/>
      <c r="J48" s="39"/>
      <c r="K48" s="126"/>
      <c r="L48" s="32"/>
      <c r="M48" s="33"/>
      <c r="N48" s="1"/>
    </row>
    <row r="49" spans="1:14" ht="12.75" customHeight="1">
      <c r="A49" s="170"/>
      <c r="B49" s="39"/>
      <c r="C49" s="122"/>
      <c r="D49" s="161"/>
      <c r="E49" s="158"/>
      <c r="F49" s="120"/>
      <c r="G49" s="39"/>
      <c r="H49" s="120"/>
      <c r="I49" s="39"/>
      <c r="J49" s="39"/>
      <c r="K49" s="39"/>
      <c r="L49" s="2"/>
      <c r="M49" s="1"/>
      <c r="N49" s="1"/>
    </row>
    <row r="50" spans="1:14" ht="12.75" customHeight="1">
      <c r="A50" s="170"/>
      <c r="B50" s="39"/>
      <c r="C50" s="122"/>
      <c r="D50" s="122"/>
      <c r="E50" s="158"/>
      <c r="F50" s="120"/>
      <c r="G50" s="39"/>
      <c r="H50" s="120"/>
      <c r="I50" s="39"/>
      <c r="J50" s="39"/>
      <c r="K50" s="39"/>
      <c r="L50" s="2"/>
      <c r="M50" s="1"/>
      <c r="N50" s="1"/>
    </row>
    <row r="51" spans="1:14" ht="12.75" customHeight="1">
      <c r="A51" s="170"/>
      <c r="B51" s="39"/>
      <c r="C51" s="122"/>
      <c r="D51" s="122"/>
      <c r="E51" s="158"/>
      <c r="F51" s="120"/>
      <c r="G51" s="39"/>
      <c r="H51" s="120"/>
      <c r="I51" s="39"/>
      <c r="J51" s="39"/>
      <c r="K51" s="39"/>
      <c r="L51" s="2"/>
      <c r="M51" s="1"/>
      <c r="N51" s="1"/>
    </row>
    <row r="52" spans="1:14" ht="12.75" customHeight="1">
      <c r="A52" s="155"/>
      <c r="B52" s="171"/>
      <c r="C52" s="167"/>
      <c r="D52" s="161"/>
      <c r="E52" s="158"/>
      <c r="F52" s="120"/>
      <c r="G52" s="39"/>
      <c r="H52" s="120"/>
      <c r="I52" s="39"/>
      <c r="J52" s="39"/>
      <c r="K52" s="126"/>
      <c r="L52" s="32"/>
      <c r="M52" s="33"/>
      <c r="N52" s="1"/>
    </row>
    <row r="53" spans="1:14" ht="12.75" customHeight="1">
      <c r="A53" s="170"/>
      <c r="B53" s="172"/>
      <c r="C53" s="122"/>
      <c r="D53" s="161"/>
      <c r="E53" s="158"/>
      <c r="F53" s="120"/>
      <c r="G53" s="39"/>
      <c r="H53" s="120"/>
      <c r="I53" s="39"/>
      <c r="J53" s="39"/>
      <c r="K53" s="39"/>
      <c r="L53" s="2"/>
      <c r="M53" s="1"/>
      <c r="N53" s="1"/>
    </row>
    <row r="54" spans="1:14" ht="12.75" customHeight="1">
      <c r="A54" s="170"/>
      <c r="B54" s="172"/>
      <c r="C54" s="122"/>
      <c r="D54" s="122"/>
      <c r="E54" s="158"/>
      <c r="F54" s="120"/>
      <c r="G54" s="39"/>
      <c r="H54" s="120"/>
      <c r="I54" s="39"/>
      <c r="J54" s="39"/>
      <c r="K54" s="39"/>
      <c r="L54" s="2"/>
      <c r="M54" s="1"/>
      <c r="N54" s="1"/>
    </row>
    <row r="55" spans="1:14" ht="12.75" customHeight="1">
      <c r="A55" s="170"/>
      <c r="B55" s="172"/>
      <c r="C55" s="122"/>
      <c r="D55" s="122"/>
      <c r="E55" s="158"/>
      <c r="F55" s="120"/>
      <c r="G55" s="39"/>
      <c r="H55" s="120"/>
      <c r="I55" s="39"/>
      <c r="J55" s="39"/>
      <c r="K55" s="39"/>
      <c r="L55" s="2"/>
      <c r="M55" s="1"/>
      <c r="N55" s="1"/>
    </row>
    <row r="56" spans="1:14" ht="12.75" customHeight="1">
      <c r="A56" s="155"/>
      <c r="B56" s="171"/>
      <c r="C56" s="167"/>
      <c r="D56" s="161"/>
      <c r="E56" s="158"/>
      <c r="F56" s="120"/>
      <c r="G56" s="39"/>
      <c r="H56" s="120"/>
      <c r="I56" s="39"/>
      <c r="J56" s="39"/>
      <c r="K56" s="126"/>
      <c r="L56" s="34"/>
      <c r="M56" s="1"/>
      <c r="N56" s="1"/>
    </row>
    <row r="57" spans="1:14" ht="12.75" customHeight="1">
      <c r="A57" s="170"/>
      <c r="B57" s="172"/>
      <c r="C57" s="122"/>
      <c r="D57" s="161"/>
      <c r="E57" s="158"/>
      <c r="F57" s="120"/>
      <c r="G57" s="39"/>
      <c r="H57" s="120"/>
      <c r="I57" s="39"/>
      <c r="J57" s="39"/>
      <c r="K57" s="39"/>
      <c r="L57" s="32"/>
      <c r="M57" s="33"/>
      <c r="N57" s="1"/>
    </row>
    <row r="58" spans="1:14" ht="12.75" customHeight="1">
      <c r="A58" s="170"/>
      <c r="B58" s="172"/>
      <c r="C58" s="122"/>
      <c r="D58" s="122"/>
      <c r="E58" s="158"/>
      <c r="F58" s="120"/>
      <c r="G58" s="39"/>
      <c r="H58" s="120"/>
      <c r="I58" s="39"/>
      <c r="J58" s="39"/>
      <c r="K58" s="39"/>
      <c r="L58" s="2"/>
      <c r="M58" s="1"/>
      <c r="N58" s="1"/>
    </row>
    <row r="59" spans="1:14" ht="12.75" customHeight="1">
      <c r="A59" s="170"/>
      <c r="B59" s="172"/>
      <c r="C59" s="122"/>
      <c r="D59" s="122"/>
      <c r="E59" s="158"/>
      <c r="F59" s="120"/>
      <c r="G59" s="39"/>
      <c r="H59" s="120"/>
      <c r="I59" s="39"/>
      <c r="J59" s="39"/>
      <c r="K59" s="39"/>
      <c r="L59" s="2"/>
      <c r="M59" s="1"/>
      <c r="N59" s="1"/>
    </row>
    <row r="60" spans="1:14" ht="12.75" customHeight="1">
      <c r="A60" s="155"/>
      <c r="B60" s="171"/>
      <c r="C60" s="167"/>
      <c r="D60" s="161"/>
      <c r="E60" s="158"/>
      <c r="F60" s="120"/>
      <c r="G60" s="39"/>
      <c r="H60" s="120"/>
      <c r="I60" s="39"/>
      <c r="J60" s="39"/>
      <c r="K60" s="126"/>
      <c r="L60" s="2"/>
      <c r="M60" s="1"/>
      <c r="N60" s="1"/>
    </row>
    <row r="61" spans="1:14" ht="12.75" customHeight="1">
      <c r="A61" s="170"/>
      <c r="B61" s="172"/>
      <c r="C61" s="122"/>
      <c r="D61" s="161"/>
      <c r="E61" s="158"/>
      <c r="F61" s="120"/>
      <c r="G61" s="39"/>
      <c r="H61" s="120"/>
      <c r="I61" s="39"/>
      <c r="J61" s="39"/>
      <c r="K61" s="39"/>
      <c r="L61" s="34"/>
      <c r="M61" s="1"/>
      <c r="N61" s="1"/>
    </row>
    <row r="62" spans="1:14" ht="12.75" customHeight="1">
      <c r="A62" s="170"/>
      <c r="B62" s="172"/>
      <c r="C62" s="122"/>
      <c r="D62" s="122"/>
      <c r="E62" s="158"/>
      <c r="F62" s="120"/>
      <c r="G62" s="39"/>
      <c r="H62" s="120"/>
      <c r="I62" s="39"/>
      <c r="J62" s="39"/>
      <c r="K62" s="39"/>
      <c r="L62" s="32"/>
      <c r="M62" s="33"/>
      <c r="N62" s="1"/>
    </row>
    <row r="63" spans="1:14" ht="12.75" customHeight="1">
      <c r="A63" s="170"/>
      <c r="B63" s="172"/>
      <c r="C63" s="122"/>
      <c r="D63" s="122"/>
      <c r="E63" s="158"/>
      <c r="F63" s="120"/>
      <c r="G63" s="39"/>
      <c r="H63" s="120"/>
      <c r="I63" s="39"/>
      <c r="J63" s="39"/>
      <c r="K63" s="39"/>
      <c r="L63" s="2"/>
      <c r="M63" s="1"/>
      <c r="N63" s="1"/>
    </row>
    <row r="64" spans="1:14" ht="12.75" customHeight="1">
      <c r="A64" s="155"/>
      <c r="B64" s="171"/>
      <c r="C64" s="167"/>
      <c r="D64" s="161"/>
      <c r="E64" s="158"/>
      <c r="F64" s="120"/>
      <c r="G64" s="39"/>
      <c r="H64" s="120"/>
      <c r="I64" s="39"/>
      <c r="J64" s="39"/>
      <c r="K64" s="126"/>
      <c r="L64" s="2"/>
      <c r="M64" s="1"/>
      <c r="N64" s="1"/>
    </row>
    <row r="65" spans="1:14" ht="12.75" customHeight="1">
      <c r="A65" s="170"/>
      <c r="B65" s="172"/>
      <c r="C65" s="122"/>
      <c r="D65" s="161"/>
      <c r="E65" s="158"/>
      <c r="F65" s="120"/>
      <c r="G65" s="39"/>
      <c r="H65" s="120"/>
      <c r="I65" s="39"/>
      <c r="J65" s="39"/>
      <c r="K65" s="39"/>
      <c r="L65" s="2"/>
      <c r="M65" s="1"/>
      <c r="N65" s="1"/>
    </row>
    <row r="66" spans="1:14" ht="12.75" customHeight="1">
      <c r="A66" s="170"/>
      <c r="B66" s="172"/>
      <c r="C66" s="122"/>
      <c r="D66" s="122"/>
      <c r="E66" s="158"/>
      <c r="F66" s="120"/>
      <c r="G66" s="39"/>
      <c r="H66" s="120"/>
      <c r="I66" s="39"/>
      <c r="J66" s="39"/>
      <c r="K66" s="39"/>
      <c r="L66" s="34"/>
      <c r="M66" s="1"/>
      <c r="N66" s="1"/>
    </row>
    <row r="67" spans="1:14" ht="12.75" customHeight="1">
      <c r="A67" s="170"/>
      <c r="B67" s="172"/>
      <c r="C67" s="122"/>
      <c r="D67" s="122"/>
      <c r="E67" s="158"/>
      <c r="F67" s="120"/>
      <c r="G67" s="39"/>
      <c r="H67" s="120"/>
      <c r="I67" s="39"/>
      <c r="J67" s="39"/>
      <c r="K67" s="39"/>
      <c r="L67" s="32"/>
      <c r="M67" s="33"/>
      <c r="N67" s="1"/>
    </row>
    <row r="68" spans="1:14" ht="12.75" customHeight="1">
      <c r="A68" s="155"/>
      <c r="B68" s="171"/>
      <c r="C68" s="167"/>
      <c r="D68" s="161"/>
      <c r="E68" s="158"/>
      <c r="F68" s="120"/>
      <c r="G68" s="39"/>
      <c r="H68" s="120"/>
      <c r="I68" s="39"/>
      <c r="J68" s="39"/>
      <c r="K68" s="126"/>
      <c r="L68" s="2"/>
      <c r="M68" s="1"/>
      <c r="N68" s="1"/>
    </row>
    <row r="69" spans="1:14" ht="12.75" customHeight="1">
      <c r="A69" s="170"/>
      <c r="B69" s="172"/>
      <c r="C69" s="122"/>
      <c r="D69" s="161"/>
      <c r="E69" s="158"/>
      <c r="F69" s="120"/>
      <c r="G69" s="39"/>
      <c r="H69" s="120"/>
      <c r="I69" s="39"/>
      <c r="J69" s="39"/>
      <c r="K69" s="39"/>
      <c r="L69" s="2"/>
      <c r="M69" s="1"/>
      <c r="N69" s="1"/>
    </row>
    <row r="70" spans="1:14" ht="12.75" customHeight="1">
      <c r="A70" s="170"/>
      <c r="B70" s="172"/>
      <c r="C70" s="122"/>
      <c r="D70" s="122"/>
      <c r="E70" s="158"/>
      <c r="F70" s="120"/>
      <c r="G70" s="39"/>
      <c r="H70" s="120"/>
      <c r="I70" s="39"/>
      <c r="J70" s="39"/>
      <c r="K70" s="39"/>
      <c r="L70" s="2"/>
      <c r="M70" s="1"/>
      <c r="N70" s="1"/>
    </row>
    <row r="71" spans="1:14" ht="12.75" customHeight="1">
      <c r="A71" s="170"/>
      <c r="B71" s="172"/>
      <c r="C71" s="122"/>
      <c r="D71" s="122"/>
      <c r="E71" s="158"/>
      <c r="F71" s="120"/>
      <c r="G71" s="39"/>
      <c r="H71" s="120"/>
      <c r="I71" s="39"/>
      <c r="J71" s="39"/>
      <c r="K71" s="39"/>
      <c r="L71" s="34"/>
      <c r="M71" s="1"/>
      <c r="N71" s="1"/>
    </row>
    <row r="72" spans="1:14" ht="12.75" customHeight="1">
      <c r="A72" s="155"/>
      <c r="B72" s="171"/>
      <c r="C72" s="167"/>
      <c r="D72" s="161"/>
      <c r="E72" s="158"/>
      <c r="F72" s="120"/>
      <c r="G72" s="39"/>
      <c r="H72" s="120"/>
      <c r="I72" s="39"/>
      <c r="J72" s="39"/>
      <c r="K72" s="126"/>
      <c r="L72" s="32"/>
      <c r="M72" s="33"/>
      <c r="N72" s="1"/>
    </row>
    <row r="73" spans="1:14" ht="12.75" customHeight="1">
      <c r="A73" s="170"/>
      <c r="B73" s="172"/>
      <c r="C73" s="122"/>
      <c r="D73" s="161"/>
      <c r="E73" s="158"/>
      <c r="F73" s="120"/>
      <c r="G73" s="39"/>
      <c r="H73" s="120"/>
      <c r="I73" s="39"/>
      <c r="J73" s="39"/>
      <c r="K73" s="39"/>
      <c r="L73" s="2"/>
      <c r="M73" s="1"/>
      <c r="N73" s="1"/>
    </row>
    <row r="74" spans="1:14" ht="12.75" customHeight="1">
      <c r="A74" s="170"/>
      <c r="B74" s="172"/>
      <c r="C74" s="122"/>
      <c r="D74" s="122"/>
      <c r="E74" s="158"/>
      <c r="F74" s="120"/>
      <c r="G74" s="39"/>
      <c r="H74" s="120"/>
      <c r="I74" s="39"/>
      <c r="J74" s="39"/>
      <c r="K74" s="39"/>
      <c r="L74" s="2"/>
      <c r="M74" s="1"/>
      <c r="N74" s="1"/>
    </row>
    <row r="75" spans="1:14" ht="12.75" customHeight="1">
      <c r="A75" s="170"/>
      <c r="B75" s="172"/>
      <c r="C75" s="122"/>
      <c r="D75" s="122"/>
      <c r="E75" s="158"/>
      <c r="F75" s="120"/>
      <c r="G75" s="39"/>
      <c r="H75" s="120"/>
      <c r="I75" s="39"/>
      <c r="J75" s="39"/>
      <c r="K75" s="39"/>
      <c r="L75" s="2"/>
      <c r="M75" s="1"/>
      <c r="N75" s="1"/>
    </row>
    <row r="76" spans="1:14" ht="12.75" customHeight="1">
      <c r="A76" s="155"/>
      <c r="B76" s="171"/>
      <c r="C76" s="167"/>
      <c r="D76" s="161"/>
      <c r="E76" s="158"/>
      <c r="F76" s="120"/>
      <c r="G76" s="39"/>
      <c r="H76" s="120"/>
      <c r="I76" s="39"/>
      <c r="J76" s="39"/>
      <c r="K76" s="126"/>
      <c r="L76" s="34"/>
      <c r="M76" s="1"/>
      <c r="N76" s="1"/>
    </row>
    <row r="77" spans="1:14" ht="12.75" customHeight="1">
      <c r="A77" s="170"/>
      <c r="B77" s="172"/>
      <c r="C77" s="122"/>
      <c r="D77" s="161"/>
      <c r="E77" s="158"/>
      <c r="F77" s="120"/>
      <c r="G77" s="39"/>
      <c r="H77" s="120"/>
      <c r="I77" s="39"/>
      <c r="J77" s="39"/>
      <c r="K77" s="39"/>
      <c r="L77" s="32"/>
      <c r="M77" s="33"/>
      <c r="N77" s="1"/>
    </row>
    <row r="78" spans="1:14" ht="12.75" customHeight="1">
      <c r="A78" s="170"/>
      <c r="B78" s="172"/>
      <c r="C78" s="122"/>
      <c r="D78" s="122"/>
      <c r="E78" s="158"/>
      <c r="F78" s="120"/>
      <c r="G78" s="39"/>
      <c r="H78" s="120"/>
      <c r="I78" s="39"/>
      <c r="J78" s="39"/>
      <c r="K78" s="39"/>
      <c r="L78" s="2"/>
      <c r="M78" s="1"/>
      <c r="N78" s="1"/>
    </row>
    <row r="79" spans="1:14" ht="12.75" customHeight="1">
      <c r="A79" s="170"/>
      <c r="B79" s="172"/>
      <c r="C79" s="122"/>
      <c r="D79" s="122"/>
      <c r="E79" s="158"/>
      <c r="F79" s="120"/>
      <c r="G79" s="39"/>
      <c r="H79" s="120"/>
      <c r="I79" s="39"/>
      <c r="J79" s="39"/>
      <c r="K79" s="39"/>
      <c r="L79" s="2"/>
      <c r="M79" s="1"/>
      <c r="N79" s="1"/>
    </row>
    <row r="80" spans="1:14" ht="12.75" customHeight="1">
      <c r="A80" s="155"/>
      <c r="B80" s="171"/>
      <c r="C80" s="167"/>
      <c r="D80" s="161"/>
      <c r="E80" s="158"/>
      <c r="F80" s="120"/>
      <c r="G80" s="39"/>
      <c r="H80" s="120"/>
      <c r="I80" s="39"/>
      <c r="J80" s="39"/>
      <c r="K80" s="126"/>
      <c r="L80" s="2"/>
      <c r="M80" s="1"/>
      <c r="N80" s="1"/>
    </row>
    <row r="81" spans="1:14" ht="12.75" customHeight="1">
      <c r="A81" s="170"/>
      <c r="B81" s="172"/>
      <c r="C81" s="122"/>
      <c r="D81" s="161"/>
      <c r="E81" s="158"/>
      <c r="F81" s="120"/>
      <c r="G81" s="39"/>
      <c r="H81" s="120"/>
      <c r="I81" s="39"/>
      <c r="J81" s="39"/>
      <c r="K81" s="39"/>
      <c r="L81" s="34"/>
      <c r="M81" s="1"/>
      <c r="N81" s="1"/>
    </row>
    <row r="82" spans="1:14" ht="12.75" customHeight="1">
      <c r="A82" s="170"/>
      <c r="B82" s="172"/>
      <c r="C82" s="122"/>
      <c r="D82" s="122"/>
      <c r="E82" s="158"/>
      <c r="F82" s="120"/>
      <c r="G82" s="39"/>
      <c r="H82" s="120"/>
      <c r="I82" s="39"/>
      <c r="J82" s="39"/>
      <c r="K82" s="39"/>
      <c r="L82" s="1"/>
      <c r="M82" s="1"/>
      <c r="N82" s="1"/>
    </row>
    <row r="83" spans="1:14" ht="12.75" customHeight="1">
      <c r="A83" s="170"/>
      <c r="B83" s="172"/>
      <c r="C83" s="122"/>
      <c r="D83" s="122"/>
      <c r="E83" s="158"/>
      <c r="F83" s="120"/>
      <c r="G83" s="39"/>
      <c r="H83" s="120"/>
      <c r="I83" s="39"/>
      <c r="J83" s="39"/>
      <c r="K83" s="39"/>
      <c r="L83" s="1"/>
      <c r="M83" s="1"/>
      <c r="N83" s="1"/>
    </row>
    <row r="84" spans="1:14" ht="12.75" customHeight="1">
      <c r="A84" s="155"/>
      <c r="B84" s="171"/>
      <c r="C84" s="167"/>
      <c r="D84" s="161"/>
      <c r="E84" s="158"/>
      <c r="F84" s="120"/>
      <c r="G84" s="39"/>
      <c r="H84" s="120"/>
      <c r="I84" s="39"/>
      <c r="J84" s="39"/>
      <c r="K84" s="126"/>
      <c r="L84" s="1"/>
      <c r="M84" s="1"/>
      <c r="N84" s="1"/>
    </row>
    <row r="85" spans="1:14" ht="12.75" customHeight="1">
      <c r="A85" s="170"/>
      <c r="B85" s="172"/>
      <c r="C85" s="122"/>
      <c r="D85" s="161"/>
      <c r="E85" s="158"/>
      <c r="F85" s="120"/>
      <c r="G85" s="39"/>
      <c r="H85" s="120"/>
      <c r="I85" s="39"/>
      <c r="J85" s="39"/>
      <c r="K85" s="39"/>
      <c r="L85" s="1"/>
      <c r="M85" s="1"/>
      <c r="N85" s="1"/>
    </row>
    <row r="86" spans="1:14" ht="12.75" customHeight="1">
      <c r="A86" s="170"/>
      <c r="B86" s="172"/>
      <c r="C86" s="122"/>
      <c r="D86" s="122"/>
      <c r="E86" s="158"/>
      <c r="F86" s="120"/>
      <c r="G86" s="39"/>
      <c r="H86" s="120"/>
      <c r="I86" s="39"/>
      <c r="J86" s="39"/>
      <c r="K86" s="39"/>
      <c r="L86" s="1"/>
    </row>
    <row r="87" spans="1:14" ht="12.75" customHeight="1">
      <c r="A87" s="170"/>
      <c r="B87" s="172"/>
      <c r="C87" s="122"/>
      <c r="D87" s="122"/>
      <c r="E87" s="158"/>
      <c r="F87" s="120"/>
      <c r="G87" s="39"/>
      <c r="H87" s="120"/>
      <c r="I87" s="39"/>
      <c r="J87" s="39"/>
      <c r="K87" s="39"/>
      <c r="L87" s="1"/>
    </row>
    <row r="88" spans="1:14" ht="12.75" customHeight="1">
      <c r="A88" s="155"/>
      <c r="B88" s="171"/>
      <c r="C88" s="167"/>
      <c r="D88" s="161"/>
      <c r="E88" s="158"/>
      <c r="F88" s="120"/>
      <c r="G88" s="39"/>
      <c r="H88" s="120"/>
      <c r="I88" s="39"/>
      <c r="J88" s="39"/>
      <c r="K88" s="126"/>
      <c r="L88" s="1"/>
    </row>
    <row r="89" spans="1:14" ht="12.75" customHeight="1">
      <c r="A89" s="170"/>
      <c r="B89" s="172"/>
      <c r="C89" s="122"/>
      <c r="D89" s="161"/>
      <c r="E89" s="158"/>
      <c r="F89" s="120"/>
      <c r="G89" s="39"/>
      <c r="H89" s="120"/>
      <c r="I89" s="39"/>
      <c r="J89" s="39"/>
      <c r="K89" s="39"/>
      <c r="L89" s="1"/>
    </row>
    <row r="90" spans="1:14" ht="12.75" customHeight="1">
      <c r="A90" s="170"/>
      <c r="B90" s="172"/>
      <c r="C90" s="122"/>
      <c r="D90" s="122"/>
      <c r="E90" s="158"/>
      <c r="F90" s="120"/>
      <c r="G90" s="39"/>
      <c r="H90" s="120"/>
      <c r="I90" s="39"/>
      <c r="J90" s="39"/>
      <c r="K90" s="39"/>
      <c r="L90" s="1"/>
    </row>
    <row r="91" spans="1:14" ht="12.75" customHeight="1">
      <c r="A91" s="170"/>
      <c r="B91" s="172"/>
      <c r="C91" s="122"/>
      <c r="D91" s="122"/>
      <c r="E91" s="158"/>
      <c r="F91" s="120"/>
      <c r="G91" s="39"/>
      <c r="H91" s="120"/>
      <c r="I91" s="39"/>
      <c r="J91" s="39"/>
      <c r="K91" s="39"/>
      <c r="L91" s="1"/>
    </row>
    <row r="92" spans="1:14" ht="12.75" customHeight="1">
      <c r="A92" s="155"/>
      <c r="B92" s="171"/>
      <c r="C92" s="167"/>
      <c r="D92" s="161"/>
      <c r="E92" s="158"/>
      <c r="F92" s="120"/>
      <c r="G92" s="39"/>
      <c r="H92" s="120"/>
      <c r="I92" s="39"/>
      <c r="J92" s="39"/>
      <c r="K92" s="126"/>
      <c r="L92" s="1"/>
    </row>
    <row r="93" spans="1:14" ht="12.75" customHeight="1">
      <c r="A93" s="170"/>
      <c r="B93" s="172"/>
      <c r="C93" s="122"/>
      <c r="D93" s="161"/>
      <c r="E93" s="158"/>
      <c r="F93" s="120"/>
      <c r="G93" s="39"/>
      <c r="H93" s="120"/>
      <c r="I93" s="39"/>
      <c r="J93" s="39"/>
      <c r="K93" s="39"/>
      <c r="L93" s="1"/>
    </row>
    <row r="94" spans="1:14" ht="12.75" customHeight="1">
      <c r="A94" s="170"/>
      <c r="B94" s="172"/>
      <c r="C94" s="122"/>
      <c r="D94" s="122"/>
      <c r="E94" s="158"/>
      <c r="F94" s="120"/>
      <c r="G94" s="39"/>
      <c r="H94" s="120"/>
      <c r="I94" s="39"/>
      <c r="J94" s="39"/>
      <c r="K94" s="39"/>
      <c r="L94" s="1"/>
    </row>
    <row r="95" spans="1:14" ht="12.75" customHeight="1">
      <c r="A95" s="170"/>
      <c r="B95" s="172"/>
      <c r="C95" s="122"/>
      <c r="D95" s="122"/>
      <c r="E95" s="158"/>
      <c r="F95" s="120"/>
      <c r="G95" s="39"/>
      <c r="H95" s="120"/>
      <c r="I95" s="39"/>
      <c r="J95" s="39"/>
      <c r="K95" s="39"/>
      <c r="L95" s="1"/>
    </row>
    <row r="96" spans="1:14" ht="12.75" customHeight="1">
      <c r="A96" s="131"/>
      <c r="B96" s="137"/>
      <c r="C96" s="138"/>
      <c r="D96" s="121"/>
      <c r="E96" s="39"/>
      <c r="F96" s="120"/>
      <c r="G96" s="39"/>
      <c r="H96" s="120"/>
      <c r="I96" s="39"/>
      <c r="J96" s="39"/>
      <c r="K96" s="126"/>
      <c r="L96" s="1"/>
    </row>
    <row r="97" spans="1:12" ht="12.75" customHeight="1">
      <c r="A97" s="135"/>
      <c r="B97" s="136"/>
      <c r="C97" s="136"/>
      <c r="D97" s="121"/>
      <c r="E97" s="39"/>
      <c r="F97" s="120"/>
      <c r="G97" s="39"/>
      <c r="H97" s="120"/>
      <c r="I97" s="39"/>
      <c r="J97" s="39"/>
      <c r="K97" s="39"/>
      <c r="L97" s="1"/>
    </row>
    <row r="98" spans="1:12" ht="12.75" customHeight="1">
      <c r="A98" s="135"/>
      <c r="B98" s="136"/>
      <c r="C98" s="136"/>
      <c r="D98" s="38"/>
      <c r="E98" s="39"/>
      <c r="F98" s="120"/>
      <c r="G98" s="39"/>
      <c r="H98" s="120"/>
      <c r="I98" s="39"/>
      <c r="J98" s="39"/>
      <c r="K98" s="39"/>
      <c r="L98" s="1"/>
    </row>
    <row r="99" spans="1:12" ht="12.75" customHeight="1">
      <c r="A99" s="135"/>
      <c r="B99" s="136"/>
      <c r="C99" s="136"/>
      <c r="D99" s="38"/>
      <c r="E99" s="39"/>
      <c r="F99" s="120"/>
      <c r="G99" s="39"/>
      <c r="H99" s="120"/>
      <c r="I99" s="39"/>
      <c r="J99" s="39"/>
      <c r="K99" s="39"/>
      <c r="L99" s="1"/>
    </row>
    <row r="100" spans="1:12" ht="12.75" customHeight="1">
      <c r="A100" s="131"/>
      <c r="B100" s="137"/>
      <c r="C100" s="138"/>
      <c r="D100" s="121"/>
      <c r="E100" s="39"/>
      <c r="F100" s="120"/>
      <c r="G100" s="39"/>
      <c r="H100" s="120"/>
      <c r="I100" s="39"/>
      <c r="J100" s="39"/>
      <c r="K100" s="126"/>
      <c r="L100" s="1"/>
    </row>
    <row r="101" spans="1:12" ht="12.75" customHeight="1">
      <c r="A101" s="135"/>
      <c r="B101" s="136"/>
      <c r="C101" s="136"/>
      <c r="D101" s="121"/>
      <c r="E101" s="39"/>
      <c r="F101" s="120"/>
      <c r="G101" s="39"/>
      <c r="H101" s="120"/>
      <c r="I101" s="39"/>
      <c r="J101" s="39"/>
      <c r="K101" s="39"/>
      <c r="L101" s="1"/>
    </row>
    <row r="102" spans="1:12" ht="12.75" customHeight="1">
      <c r="A102" s="135"/>
      <c r="B102" s="136"/>
      <c r="C102" s="136"/>
      <c r="D102" s="38"/>
      <c r="E102" s="39"/>
      <c r="F102" s="120"/>
      <c r="G102" s="39"/>
      <c r="H102" s="120"/>
      <c r="I102" s="39"/>
      <c r="J102" s="39"/>
      <c r="K102" s="39"/>
      <c r="L102" s="1"/>
    </row>
    <row r="103" spans="1:12" ht="12.75" customHeight="1">
      <c r="A103" s="135"/>
      <c r="B103" s="136"/>
      <c r="C103" s="136"/>
      <c r="D103" s="38"/>
      <c r="E103" s="39"/>
      <c r="F103" s="120"/>
      <c r="G103" s="39"/>
      <c r="H103" s="120"/>
      <c r="I103" s="39"/>
      <c r="J103" s="39"/>
      <c r="K103" s="39"/>
      <c r="L103" s="1"/>
    </row>
    <row r="104" spans="1:12" ht="12.75" customHeight="1">
      <c r="A104" s="131"/>
      <c r="B104" s="137"/>
      <c r="C104" s="138"/>
      <c r="D104" s="121"/>
      <c r="E104" s="39"/>
      <c r="F104" s="120"/>
      <c r="G104" s="39"/>
      <c r="H104" s="120"/>
      <c r="I104" s="39"/>
      <c r="J104" s="39"/>
      <c r="K104" s="126"/>
      <c r="L104" s="1"/>
    </row>
    <row r="105" spans="1:12" ht="12.75" customHeight="1">
      <c r="A105" s="135"/>
      <c r="B105" s="136"/>
      <c r="C105" s="136"/>
      <c r="D105" s="121"/>
      <c r="E105" s="39"/>
      <c r="F105" s="120"/>
      <c r="G105" s="39"/>
      <c r="H105" s="120"/>
      <c r="I105" s="39"/>
      <c r="J105" s="39"/>
      <c r="K105" s="39"/>
      <c r="L105" s="1"/>
    </row>
    <row r="106" spans="1:12" ht="12.75" customHeight="1">
      <c r="A106" s="135"/>
      <c r="B106" s="136"/>
      <c r="C106" s="136"/>
      <c r="D106" s="38"/>
      <c r="E106" s="39"/>
      <c r="F106" s="120"/>
      <c r="G106" s="39"/>
      <c r="H106" s="120"/>
      <c r="I106" s="39"/>
      <c r="J106" s="39"/>
      <c r="K106" s="39"/>
      <c r="L106" s="1"/>
    </row>
    <row r="107" spans="1:12" ht="12.75" customHeight="1">
      <c r="A107" s="135"/>
      <c r="B107" s="136"/>
      <c r="C107" s="136"/>
      <c r="D107" s="38"/>
      <c r="E107" s="39"/>
      <c r="F107" s="120"/>
      <c r="G107" s="39"/>
      <c r="H107" s="120"/>
      <c r="I107" s="39"/>
      <c r="J107" s="39"/>
      <c r="K107" s="39"/>
      <c r="L107" s="1"/>
    </row>
    <row r="108" spans="1:12" ht="12.75" customHeight="1">
      <c r="A108" s="1"/>
      <c r="B108" s="1"/>
      <c r="C108" s="1"/>
      <c r="D108" s="1"/>
      <c r="E108" s="2"/>
      <c r="F108" s="1"/>
      <c r="G108" s="2"/>
      <c r="H108" s="1"/>
      <c r="I108" s="2"/>
      <c r="J108" s="1"/>
      <c r="K108" s="2"/>
      <c r="L108" s="1"/>
    </row>
    <row r="109" spans="1:12" ht="12.75" customHeight="1">
      <c r="A109" s="1"/>
      <c r="B109" s="1"/>
      <c r="C109" s="1"/>
      <c r="D109" s="1"/>
      <c r="E109" s="2"/>
      <c r="F109" s="1"/>
      <c r="G109" s="2"/>
      <c r="H109" s="1"/>
      <c r="I109" s="2"/>
      <c r="J109" s="1"/>
      <c r="K109" s="2"/>
      <c r="L109" s="1"/>
    </row>
    <row r="110" spans="1:12" ht="12.75" customHeight="1">
      <c r="G110" s="20"/>
      <c r="I110" s="20"/>
      <c r="K110" s="20"/>
    </row>
    <row r="111" spans="1:12" ht="12.75" customHeight="1">
      <c r="G111" s="20"/>
      <c r="I111" s="20"/>
      <c r="K111" s="20"/>
    </row>
    <row r="112" spans="1:12" ht="12.75" customHeight="1">
      <c r="G112" s="20"/>
      <c r="I112" s="20"/>
      <c r="K112" s="20"/>
    </row>
    <row r="113" spans="7:11" ht="12.75" customHeight="1">
      <c r="G113" s="20"/>
      <c r="I113" s="20"/>
      <c r="K113" s="20"/>
    </row>
    <row r="114" spans="7:11" ht="12.75" customHeight="1">
      <c r="G114" s="20"/>
      <c r="I114" s="20"/>
      <c r="K114" s="20"/>
    </row>
    <row r="115" spans="7:11" ht="12.75" customHeight="1">
      <c r="G115" s="20"/>
      <c r="I115" s="20"/>
      <c r="K115" s="20"/>
    </row>
    <row r="116" spans="7:11" ht="12.75" customHeight="1">
      <c r="G116" s="20"/>
      <c r="I116" s="20"/>
      <c r="K116" s="20"/>
    </row>
    <row r="117" spans="7:11" ht="12.75" customHeight="1">
      <c r="G117" s="20"/>
      <c r="I117" s="20"/>
      <c r="K117" s="20"/>
    </row>
    <row r="118" spans="7:11" ht="15" customHeight="1">
      <c r="G118" s="20"/>
      <c r="I118" s="20"/>
      <c r="K118" s="20"/>
    </row>
    <row r="119" spans="7:11">
      <c r="G119" s="20"/>
      <c r="I119" s="20"/>
    </row>
    <row r="120" spans="7:11">
      <c r="G120" s="20"/>
      <c r="I120" s="20"/>
    </row>
    <row r="121" spans="7:11">
      <c r="G121" s="20"/>
      <c r="I121" s="20"/>
    </row>
    <row r="122" spans="7:11">
      <c r="G122" s="20"/>
      <c r="I122" s="20"/>
    </row>
    <row r="123" spans="7:11">
      <c r="G123" s="20"/>
      <c r="I123" s="20"/>
    </row>
    <row r="124" spans="7:11">
      <c r="G124" s="20"/>
      <c r="I124" s="20"/>
    </row>
    <row r="125" spans="7:11">
      <c r="G125" s="20"/>
      <c r="I125" s="20"/>
    </row>
    <row r="126" spans="7:11">
      <c r="G126" s="20"/>
      <c r="I126" s="20"/>
    </row>
    <row r="127" spans="7:11">
      <c r="G127" s="20"/>
      <c r="I127" s="20"/>
    </row>
  </sheetData>
  <autoFilter ref="E7:E41"/>
  <sortState ref="A21:K31">
    <sortCondition ref="A20"/>
  </sortState>
  <mergeCells count="1">
    <mergeCell ref="A1:K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Footer>&amp;CChief Judge:  Jiří Dvořák&amp;R&amp;9&amp;K00-022&amp;D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Normal="100" workbookViewId="0">
      <selection activeCell="C6" sqref="C6"/>
    </sheetView>
  </sheetViews>
  <sheetFormatPr defaultRowHeight="12.75"/>
  <cols>
    <col min="1" max="2" width="4.7109375" customWidth="1"/>
    <col min="3" max="3" width="18.7109375" customWidth="1"/>
    <col min="4" max="4" width="20.7109375" customWidth="1"/>
    <col min="5" max="5" width="6.42578125" customWidth="1"/>
    <col min="6" max="6" width="8.7109375" customWidth="1"/>
    <col min="7" max="7" width="6.7109375" customWidth="1"/>
    <col min="8" max="8" width="8.7109375" customWidth="1"/>
    <col min="9" max="11" width="6.7109375" customWidth="1"/>
    <col min="12" max="12" width="5.7109375" customWidth="1"/>
  </cols>
  <sheetData>
    <row r="1" spans="1:13" ht="20.100000000000001" customHeight="1">
      <c r="A1" s="195" t="s">
        <v>106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41"/>
      <c r="M1" s="31"/>
    </row>
    <row r="2" spans="1:13" ht="20.100000000000001" customHeight="1">
      <c r="A2" s="104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M2" s="35"/>
    </row>
    <row r="3" spans="1:13" ht="20.100000000000001" customHeight="1">
      <c r="A3" s="104" t="s">
        <v>100</v>
      </c>
      <c r="B3" s="104"/>
      <c r="C3" s="104"/>
      <c r="D3" s="124"/>
      <c r="E3" s="124"/>
      <c r="F3" s="124"/>
      <c r="G3" s="125"/>
      <c r="H3" s="125"/>
      <c r="I3" s="106"/>
      <c r="J3" s="125"/>
      <c r="K3" s="125"/>
      <c r="L3" s="40"/>
      <c r="M3" s="35"/>
    </row>
    <row r="4" spans="1:13" ht="20.100000000000001" customHeight="1">
      <c r="A4" s="76"/>
      <c r="B4" s="76"/>
      <c r="C4" s="76"/>
      <c r="D4" s="77"/>
      <c r="E4" s="77"/>
      <c r="F4" s="77"/>
      <c r="G4" s="78"/>
      <c r="H4" s="78"/>
      <c r="I4" s="79"/>
      <c r="J4" s="78"/>
      <c r="K4" s="78"/>
      <c r="L4" s="40"/>
      <c r="M4" s="35"/>
    </row>
    <row r="5" spans="1:13" ht="20.100000000000001" customHeight="1">
      <c r="A5" s="103" t="s">
        <v>117</v>
      </c>
      <c r="B5" s="103"/>
      <c r="C5" s="103"/>
      <c r="D5" s="77"/>
      <c r="E5" s="111" t="s">
        <v>223</v>
      </c>
      <c r="F5" s="77"/>
      <c r="G5" s="78"/>
      <c r="H5" s="78"/>
      <c r="I5" s="79"/>
      <c r="J5" s="78"/>
      <c r="K5" s="78"/>
      <c r="L5" s="40"/>
      <c r="M5" s="35"/>
    </row>
    <row r="6" spans="1:13" ht="20.100000000000001" customHeight="1">
      <c r="B6" s="111"/>
      <c r="C6" s="111"/>
      <c r="D6" s="77"/>
      <c r="E6" s="77"/>
      <c r="F6" s="77"/>
      <c r="G6" s="78"/>
      <c r="H6" s="78"/>
      <c r="I6" s="79"/>
      <c r="J6" s="78"/>
      <c r="K6" s="78"/>
      <c r="L6" s="40"/>
      <c r="M6" s="30"/>
    </row>
    <row r="7" spans="1:13" ht="15.95" customHeight="1">
      <c r="A7" s="127" t="s">
        <v>120</v>
      </c>
      <c r="B7" s="128" t="s">
        <v>122</v>
      </c>
      <c r="C7" s="128" t="s">
        <v>118</v>
      </c>
      <c r="D7" s="153" t="s">
        <v>119</v>
      </c>
      <c r="E7" s="129" t="s">
        <v>124</v>
      </c>
      <c r="F7" s="130" t="s">
        <v>115</v>
      </c>
      <c r="G7" s="130" t="s">
        <v>114</v>
      </c>
      <c r="H7" s="130" t="s">
        <v>116</v>
      </c>
      <c r="I7" s="130" t="s">
        <v>114</v>
      </c>
      <c r="J7" s="130"/>
      <c r="K7" s="130" t="s">
        <v>13</v>
      </c>
      <c r="L7" s="32"/>
      <c r="M7" s="33"/>
    </row>
    <row r="8" spans="1:13" ht="12.75" customHeight="1">
      <c r="A8" s="154">
        <v>1</v>
      </c>
      <c r="B8" s="156">
        <v>7</v>
      </c>
      <c r="C8" s="160" t="s">
        <v>152</v>
      </c>
      <c r="D8" s="161" t="s">
        <v>151</v>
      </c>
      <c r="E8" s="157" t="s">
        <v>95</v>
      </c>
      <c r="F8" s="116">
        <v>9.7233796296296304E-4</v>
      </c>
      <c r="G8" s="117">
        <v>59</v>
      </c>
      <c r="H8" s="116">
        <v>5.6886574074074066E-4</v>
      </c>
      <c r="I8" s="117">
        <v>3</v>
      </c>
      <c r="J8" s="117">
        <f t="shared" ref="J8" si="0">SUM(G8+I8)</f>
        <v>62</v>
      </c>
      <c r="K8" s="126">
        <f>SUM(J8:J11)</f>
        <v>78</v>
      </c>
      <c r="L8" s="32"/>
      <c r="M8" s="33"/>
    </row>
    <row r="9" spans="1:13" ht="12.75" customHeight="1">
      <c r="A9" s="165"/>
      <c r="B9" s="117">
        <v>101</v>
      </c>
      <c r="C9" s="162"/>
      <c r="D9" s="161" t="s">
        <v>154</v>
      </c>
      <c r="E9" s="157" t="s">
        <v>95</v>
      </c>
      <c r="F9" s="116">
        <v>5.8391203703703708E-4</v>
      </c>
      <c r="G9" s="117">
        <v>6</v>
      </c>
      <c r="H9" s="116">
        <v>5.9282407407407406E-4</v>
      </c>
      <c r="I9" s="117">
        <v>7</v>
      </c>
      <c r="J9" s="117">
        <f t="shared" ref="J9:J39" si="1">SUM(G9+I9)</f>
        <v>13</v>
      </c>
      <c r="K9" s="39"/>
      <c r="L9" s="39"/>
      <c r="M9" s="38"/>
    </row>
    <row r="10" spans="1:13" ht="12.75" customHeight="1">
      <c r="A10" s="165"/>
      <c r="B10" s="117">
        <v>106</v>
      </c>
      <c r="C10" s="162"/>
      <c r="D10" s="122" t="s">
        <v>136</v>
      </c>
      <c r="E10" s="158" t="s">
        <v>95</v>
      </c>
      <c r="F10" s="120">
        <v>5.3495370370370372E-4</v>
      </c>
      <c r="G10" s="39">
        <v>0</v>
      </c>
      <c r="H10" s="120">
        <v>5.4050925925925935E-4</v>
      </c>
      <c r="I10" s="39">
        <v>0</v>
      </c>
      <c r="J10" s="39">
        <f t="shared" si="1"/>
        <v>0</v>
      </c>
      <c r="K10" s="39"/>
      <c r="L10" s="39"/>
      <c r="M10" s="38"/>
    </row>
    <row r="11" spans="1:13" ht="12.75" customHeight="1">
      <c r="A11" s="166"/>
      <c r="B11" s="119">
        <v>5</v>
      </c>
      <c r="C11" s="123"/>
      <c r="D11" s="123" t="s">
        <v>137</v>
      </c>
      <c r="E11" s="159" t="s">
        <v>95</v>
      </c>
      <c r="F11" s="118">
        <v>5.4756944444444449E-4</v>
      </c>
      <c r="G11" s="119">
        <v>1</v>
      </c>
      <c r="H11" s="118">
        <v>5.591435185185186E-4</v>
      </c>
      <c r="I11" s="119">
        <v>2</v>
      </c>
      <c r="J11" s="119">
        <f t="shared" si="1"/>
        <v>3</v>
      </c>
      <c r="K11" s="119"/>
      <c r="L11" s="39"/>
      <c r="M11" s="38"/>
    </row>
    <row r="12" spans="1:13" ht="12.75" customHeight="1">
      <c r="A12" s="154">
        <v>2</v>
      </c>
      <c r="B12" s="156">
        <v>8</v>
      </c>
      <c r="C12" s="173" t="s">
        <v>170</v>
      </c>
      <c r="D12" s="122" t="s">
        <v>19</v>
      </c>
      <c r="E12" s="157" t="s">
        <v>82</v>
      </c>
      <c r="F12" s="116">
        <v>6.0532407407407399E-4</v>
      </c>
      <c r="G12" s="117">
        <v>9</v>
      </c>
      <c r="H12" s="116">
        <v>6.0289351851851856E-4</v>
      </c>
      <c r="I12" s="117">
        <v>8</v>
      </c>
      <c r="J12" s="117">
        <f t="shared" si="1"/>
        <v>17</v>
      </c>
      <c r="K12" s="126">
        <f>SUM(J12:J15)</f>
        <v>79</v>
      </c>
      <c r="L12" s="32"/>
      <c r="M12" s="33"/>
    </row>
    <row r="13" spans="1:13" ht="12.75" customHeight="1">
      <c r="A13" s="165"/>
      <c r="B13" s="117">
        <v>9</v>
      </c>
      <c r="C13" s="162"/>
      <c r="D13" s="122" t="s">
        <v>20</v>
      </c>
      <c r="E13" s="157" t="s">
        <v>82</v>
      </c>
      <c r="F13" s="116">
        <v>6.0000000000000006E-4</v>
      </c>
      <c r="G13" s="117">
        <v>8</v>
      </c>
      <c r="H13" s="116">
        <v>5.9363425925925925E-4</v>
      </c>
      <c r="I13" s="117">
        <v>7</v>
      </c>
      <c r="J13" s="117">
        <f t="shared" si="1"/>
        <v>15</v>
      </c>
      <c r="K13" s="39"/>
      <c r="L13" s="2"/>
      <c r="M13" s="1"/>
    </row>
    <row r="14" spans="1:13" ht="12.75" customHeight="1">
      <c r="A14" s="165"/>
      <c r="B14" s="117">
        <v>13</v>
      </c>
      <c r="C14" s="162"/>
      <c r="D14" s="122" t="s">
        <v>21</v>
      </c>
      <c r="E14" s="158" t="s">
        <v>82</v>
      </c>
      <c r="F14" s="120">
        <v>6.5659722222222215E-4</v>
      </c>
      <c r="G14" s="39">
        <v>15</v>
      </c>
      <c r="H14" s="120">
        <v>6.6898148148148145E-4</v>
      </c>
      <c r="I14" s="39">
        <v>17</v>
      </c>
      <c r="J14" s="39">
        <f t="shared" si="1"/>
        <v>32</v>
      </c>
      <c r="K14" s="39"/>
      <c r="L14" s="2"/>
      <c r="M14" s="1"/>
    </row>
    <row r="15" spans="1:13" ht="12.75" customHeight="1">
      <c r="A15" s="166"/>
      <c r="B15" s="119">
        <v>3</v>
      </c>
      <c r="C15" s="123"/>
      <c r="D15" s="123" t="s">
        <v>138</v>
      </c>
      <c r="E15" s="159" t="s">
        <v>82</v>
      </c>
      <c r="F15" s="118">
        <v>5.8495370370370363E-4</v>
      </c>
      <c r="G15" s="119">
        <v>6</v>
      </c>
      <c r="H15" s="118">
        <v>6.0787037037037049E-4</v>
      </c>
      <c r="I15" s="119">
        <v>9</v>
      </c>
      <c r="J15" s="119">
        <f t="shared" si="1"/>
        <v>15</v>
      </c>
      <c r="K15" s="119"/>
      <c r="L15" s="2"/>
      <c r="M15" s="1"/>
    </row>
    <row r="16" spans="1:13" ht="12.75" customHeight="1">
      <c r="A16" s="154">
        <v>3</v>
      </c>
      <c r="B16" s="156">
        <v>2</v>
      </c>
      <c r="C16" s="122" t="s">
        <v>162</v>
      </c>
      <c r="D16" s="133" t="s">
        <v>139</v>
      </c>
      <c r="E16" s="157" t="s">
        <v>96</v>
      </c>
      <c r="F16" s="116">
        <v>5.5821759259259258E-4</v>
      </c>
      <c r="G16" s="117">
        <v>3</v>
      </c>
      <c r="H16" s="116" t="s">
        <v>189</v>
      </c>
      <c r="I16" s="117">
        <v>6</v>
      </c>
      <c r="J16" s="117">
        <f t="shared" si="1"/>
        <v>9</v>
      </c>
      <c r="K16" s="126">
        <f>SUM(J16:J19)</f>
        <v>102</v>
      </c>
      <c r="L16" s="34"/>
      <c r="M16" s="1"/>
    </row>
    <row r="17" spans="1:13" ht="12.75" customHeight="1">
      <c r="A17" s="165"/>
      <c r="B17" s="117">
        <v>122</v>
      </c>
      <c r="C17" s="162"/>
      <c r="D17" s="133" t="s">
        <v>144</v>
      </c>
      <c r="E17" s="157" t="s">
        <v>97</v>
      </c>
      <c r="F17" s="116">
        <v>6.6562499999999998E-4</v>
      </c>
      <c r="G17" s="117">
        <v>8</v>
      </c>
      <c r="H17" s="116">
        <v>7.5960648148148166E-4</v>
      </c>
      <c r="I17" s="117">
        <v>29</v>
      </c>
      <c r="J17" s="117">
        <f t="shared" si="1"/>
        <v>37</v>
      </c>
      <c r="K17" s="39"/>
      <c r="L17" s="32"/>
      <c r="M17" s="33"/>
    </row>
    <row r="18" spans="1:13" ht="12.75" customHeight="1">
      <c r="A18" s="170"/>
      <c r="B18" s="39">
        <v>104</v>
      </c>
      <c r="C18" s="122"/>
      <c r="D18" s="133" t="s">
        <v>163</v>
      </c>
      <c r="E18" s="158" t="s">
        <v>96</v>
      </c>
      <c r="F18" s="120">
        <v>5.836805555555556E-4</v>
      </c>
      <c r="G18" s="39">
        <v>6</v>
      </c>
      <c r="H18" s="120">
        <v>5.8391203703703708E-4</v>
      </c>
      <c r="I18" s="39">
        <v>5</v>
      </c>
      <c r="J18" s="39">
        <f t="shared" si="1"/>
        <v>11</v>
      </c>
      <c r="K18" s="39"/>
      <c r="L18" s="2"/>
      <c r="M18" s="1"/>
    </row>
    <row r="19" spans="1:13" ht="12.75" customHeight="1">
      <c r="A19" s="166"/>
      <c r="B19" s="119">
        <v>120</v>
      </c>
      <c r="C19" s="123"/>
      <c r="D19" s="169" t="s">
        <v>161</v>
      </c>
      <c r="E19" s="159" t="s">
        <v>96</v>
      </c>
      <c r="F19" s="118">
        <v>7.092592592592593E-4</v>
      </c>
      <c r="G19" s="119">
        <v>23</v>
      </c>
      <c r="H19" s="118">
        <v>7.1076388888888893E-4</v>
      </c>
      <c r="I19" s="119">
        <v>22</v>
      </c>
      <c r="J19" s="119">
        <f t="shared" si="1"/>
        <v>45</v>
      </c>
      <c r="K19" s="119"/>
      <c r="L19" s="2"/>
      <c r="M19" s="1"/>
    </row>
    <row r="20" spans="1:13" ht="12.75" customHeight="1">
      <c r="A20" s="154">
        <v>4</v>
      </c>
      <c r="B20" s="156">
        <v>12</v>
      </c>
      <c r="C20" s="122" t="s">
        <v>171</v>
      </c>
      <c r="D20" s="122" t="s">
        <v>16</v>
      </c>
      <c r="E20" s="157" t="s">
        <v>82</v>
      </c>
      <c r="F20" s="116">
        <v>6.1122685185185184E-4</v>
      </c>
      <c r="G20" s="117">
        <v>10</v>
      </c>
      <c r="H20" s="116">
        <v>6.1041666666666666E-4</v>
      </c>
      <c r="I20" s="117">
        <v>9</v>
      </c>
      <c r="J20" s="117">
        <f t="shared" si="1"/>
        <v>19</v>
      </c>
      <c r="K20" s="126">
        <f>SUM(J20:J23)</f>
        <v>110</v>
      </c>
      <c r="L20" s="2"/>
      <c r="M20" s="1"/>
    </row>
    <row r="21" spans="1:13" ht="12.75" customHeight="1">
      <c r="A21" s="165"/>
      <c r="B21" s="117">
        <v>18</v>
      </c>
      <c r="C21" s="162"/>
      <c r="D21" s="122" t="s">
        <v>15</v>
      </c>
      <c r="E21" s="157" t="s">
        <v>82</v>
      </c>
      <c r="F21" s="116">
        <v>6.6458333333333343E-4</v>
      </c>
      <c r="G21" s="117">
        <v>17</v>
      </c>
      <c r="H21" s="116" t="s">
        <v>190</v>
      </c>
      <c r="I21" s="117">
        <v>16</v>
      </c>
      <c r="J21" s="117">
        <f t="shared" si="1"/>
        <v>33</v>
      </c>
      <c r="K21" s="39"/>
      <c r="L21" s="34"/>
      <c r="M21" s="1"/>
    </row>
    <row r="22" spans="1:13" ht="12.75" customHeight="1">
      <c r="A22" s="165"/>
      <c r="B22" s="117">
        <v>10</v>
      </c>
      <c r="C22" s="162"/>
      <c r="D22" s="122" t="s">
        <v>17</v>
      </c>
      <c r="E22" s="158" t="s">
        <v>82</v>
      </c>
      <c r="F22" s="120">
        <v>6.1192129629629628E-4</v>
      </c>
      <c r="G22" s="39">
        <v>10</v>
      </c>
      <c r="H22" s="120">
        <v>6.1134259259259258E-4</v>
      </c>
      <c r="I22" s="39">
        <v>9</v>
      </c>
      <c r="J22" s="39">
        <f t="shared" si="1"/>
        <v>19</v>
      </c>
      <c r="K22" s="39"/>
      <c r="L22" s="32"/>
      <c r="M22" s="33"/>
    </row>
    <row r="23" spans="1:13" ht="12.75" customHeight="1">
      <c r="A23" s="166"/>
      <c r="B23" s="119">
        <v>11</v>
      </c>
      <c r="C23" s="123"/>
      <c r="D23" s="123" t="s">
        <v>140</v>
      </c>
      <c r="E23" s="159" t="s">
        <v>82</v>
      </c>
      <c r="F23" s="118">
        <v>6.8553240740740738E-4</v>
      </c>
      <c r="G23" s="119">
        <v>20</v>
      </c>
      <c r="H23" s="118">
        <v>6.8599537037037034E-4</v>
      </c>
      <c r="I23" s="119">
        <v>19</v>
      </c>
      <c r="J23" s="119">
        <f t="shared" si="1"/>
        <v>39</v>
      </c>
      <c r="K23" s="119"/>
      <c r="L23" s="2"/>
      <c r="M23" s="1"/>
    </row>
    <row r="24" spans="1:13" ht="12.75" customHeight="1">
      <c r="A24" s="154">
        <v>5</v>
      </c>
      <c r="B24" s="156">
        <v>17</v>
      </c>
      <c r="C24" s="122" t="s">
        <v>165</v>
      </c>
      <c r="D24" s="133" t="s">
        <v>17</v>
      </c>
      <c r="E24" s="157" t="s">
        <v>82</v>
      </c>
      <c r="F24" s="116">
        <v>6.2743055555555555E-4</v>
      </c>
      <c r="G24" s="117">
        <v>12</v>
      </c>
      <c r="H24" s="116">
        <v>6.4120370370370373E-4</v>
      </c>
      <c r="I24" s="117">
        <v>13</v>
      </c>
      <c r="J24" s="117">
        <f t="shared" si="1"/>
        <v>25</v>
      </c>
      <c r="K24" s="126">
        <f>SUM(J24:J27)</f>
        <v>175</v>
      </c>
      <c r="L24" s="2"/>
      <c r="M24" s="1"/>
    </row>
    <row r="25" spans="1:13" ht="12.75" customHeight="1">
      <c r="A25" s="165"/>
      <c r="B25" s="117">
        <v>93</v>
      </c>
      <c r="C25" s="162"/>
      <c r="D25" s="133" t="s">
        <v>180</v>
      </c>
      <c r="E25" s="157" t="s">
        <v>82</v>
      </c>
      <c r="F25" s="116">
        <v>7.1562500000000001E-4</v>
      </c>
      <c r="G25" s="117">
        <v>24</v>
      </c>
      <c r="H25" s="116">
        <v>7.0219907407407416E-4</v>
      </c>
      <c r="I25" s="117">
        <v>21</v>
      </c>
      <c r="J25" s="117">
        <f t="shared" si="1"/>
        <v>45</v>
      </c>
      <c r="K25" s="39"/>
      <c r="L25" s="2"/>
      <c r="M25" s="1"/>
    </row>
    <row r="26" spans="1:13" ht="12.75" customHeight="1">
      <c r="A26" s="170"/>
      <c r="B26" s="39">
        <v>92</v>
      </c>
      <c r="C26" s="122"/>
      <c r="D26" s="133" t="s">
        <v>18</v>
      </c>
      <c r="E26" s="158" t="s">
        <v>82</v>
      </c>
      <c r="F26" s="120">
        <v>6.5231481481481477E-4</v>
      </c>
      <c r="G26" s="39">
        <v>15</v>
      </c>
      <c r="H26" s="120">
        <v>6.2071759259259263E-4</v>
      </c>
      <c r="I26" s="39">
        <v>10</v>
      </c>
      <c r="J26" s="39">
        <f t="shared" si="1"/>
        <v>25</v>
      </c>
      <c r="K26" s="39"/>
      <c r="L26" s="34"/>
      <c r="M26" s="1"/>
    </row>
    <row r="27" spans="1:13" ht="12.75" customHeight="1">
      <c r="A27" s="166"/>
      <c r="B27" s="119">
        <v>90</v>
      </c>
      <c r="C27" s="123"/>
      <c r="D27" s="169" t="s">
        <v>148</v>
      </c>
      <c r="E27" s="159" t="s">
        <v>82</v>
      </c>
      <c r="F27" s="118">
        <v>8.3125000000000007E-4</v>
      </c>
      <c r="G27" s="119">
        <v>40</v>
      </c>
      <c r="H27" s="118">
        <v>8.4178240740740741E-4</v>
      </c>
      <c r="I27" s="119">
        <v>40</v>
      </c>
      <c r="J27" s="119">
        <f t="shared" si="1"/>
        <v>80</v>
      </c>
      <c r="K27" s="119"/>
      <c r="L27" s="32"/>
      <c r="M27" s="33"/>
    </row>
    <row r="28" spans="1:13" ht="12.75" customHeight="1">
      <c r="A28" s="154">
        <v>6</v>
      </c>
      <c r="B28" s="156">
        <v>25</v>
      </c>
      <c r="C28" s="167" t="s">
        <v>158</v>
      </c>
      <c r="D28" s="133" t="s">
        <v>146</v>
      </c>
      <c r="E28" s="157" t="s">
        <v>96</v>
      </c>
      <c r="F28" s="116">
        <v>7.6828703703703705E-4</v>
      </c>
      <c r="G28" s="117">
        <v>31</v>
      </c>
      <c r="H28" s="116">
        <v>7.8020833333333327E-4</v>
      </c>
      <c r="I28" s="117">
        <v>32</v>
      </c>
      <c r="J28" s="117">
        <f t="shared" si="1"/>
        <v>63</v>
      </c>
      <c r="K28" s="126">
        <f>SUM(J28:J31)</f>
        <v>286</v>
      </c>
      <c r="L28" s="2"/>
      <c r="M28" s="1"/>
    </row>
    <row r="29" spans="1:13" ht="12.75" customHeight="1">
      <c r="A29" s="165"/>
      <c r="B29" s="117">
        <v>23</v>
      </c>
      <c r="C29" s="162"/>
      <c r="D29" s="133" t="s">
        <v>145</v>
      </c>
      <c r="E29" s="157" t="s">
        <v>96</v>
      </c>
      <c r="F29" s="116">
        <v>7.7210648148148136E-4</v>
      </c>
      <c r="G29" s="117">
        <v>32</v>
      </c>
      <c r="H29" s="116">
        <v>7.5231481481481471E-4</v>
      </c>
      <c r="I29" s="117">
        <v>30</v>
      </c>
      <c r="J29" s="117">
        <f t="shared" si="1"/>
        <v>62</v>
      </c>
      <c r="K29" s="39"/>
      <c r="L29" s="2"/>
      <c r="M29" s="1"/>
    </row>
    <row r="30" spans="1:13" ht="12.75" customHeight="1">
      <c r="A30" s="165"/>
      <c r="B30" s="117">
        <v>27</v>
      </c>
      <c r="C30" s="162"/>
      <c r="D30" s="133" t="s">
        <v>159</v>
      </c>
      <c r="E30" s="158" t="s">
        <v>96</v>
      </c>
      <c r="F30" s="120">
        <v>1.027662037037037E-3</v>
      </c>
      <c r="G30" s="39">
        <v>66</v>
      </c>
      <c r="H30" s="120">
        <v>1.0240740740740742E-3</v>
      </c>
      <c r="I30" s="39">
        <v>65</v>
      </c>
      <c r="J30" s="39">
        <f t="shared" si="1"/>
        <v>131</v>
      </c>
      <c r="K30" s="39"/>
      <c r="L30" s="2"/>
      <c r="M30" s="1"/>
    </row>
    <row r="31" spans="1:13" ht="12.75" customHeight="1">
      <c r="A31" s="166"/>
      <c r="B31" s="119">
        <v>16</v>
      </c>
      <c r="C31" s="123"/>
      <c r="D31" s="169" t="s">
        <v>160</v>
      </c>
      <c r="E31" s="159" t="s">
        <v>96</v>
      </c>
      <c r="F31" s="118">
        <v>6.601851851851852E-4</v>
      </c>
      <c r="G31" s="119">
        <v>16</v>
      </c>
      <c r="H31" s="118">
        <v>6.4907407407407405E-4</v>
      </c>
      <c r="I31" s="119">
        <v>14</v>
      </c>
      <c r="J31" s="119">
        <f t="shared" si="1"/>
        <v>30</v>
      </c>
      <c r="K31" s="119"/>
      <c r="L31" s="34"/>
      <c r="M31" s="1"/>
    </row>
    <row r="32" spans="1:13" ht="12.75" customHeight="1">
      <c r="A32" s="154">
        <v>7</v>
      </c>
      <c r="B32" s="156">
        <v>21</v>
      </c>
      <c r="C32" s="122" t="s">
        <v>167</v>
      </c>
      <c r="D32" s="122" t="s">
        <v>143</v>
      </c>
      <c r="E32" s="157" t="s">
        <v>95</v>
      </c>
      <c r="F32" s="116">
        <v>7.1215277777777781E-4</v>
      </c>
      <c r="G32" s="117">
        <v>23</v>
      </c>
      <c r="H32" s="116">
        <v>7.3692129629629628E-4</v>
      </c>
      <c r="I32" s="117">
        <v>26</v>
      </c>
      <c r="J32" s="117">
        <f t="shared" si="1"/>
        <v>49</v>
      </c>
      <c r="K32" s="126">
        <f>SUM(J32:J35)</f>
        <v>307</v>
      </c>
      <c r="L32" s="32"/>
      <c r="M32" s="33"/>
    </row>
    <row r="33" spans="1:14" ht="12.75" customHeight="1">
      <c r="A33" s="165"/>
      <c r="B33" s="117">
        <v>15</v>
      </c>
      <c r="C33" s="162"/>
      <c r="D33" s="122" t="s">
        <v>141</v>
      </c>
      <c r="E33" s="157" t="s">
        <v>95</v>
      </c>
      <c r="F33" s="116">
        <v>6.1597222222222229E-4</v>
      </c>
      <c r="G33" s="117">
        <v>10</v>
      </c>
      <c r="H33" s="116">
        <v>6.1215277777777776E-4</v>
      </c>
      <c r="I33" s="117">
        <v>9</v>
      </c>
      <c r="J33" s="117">
        <f t="shared" si="1"/>
        <v>19</v>
      </c>
      <c r="K33" s="39"/>
      <c r="L33" s="2"/>
      <c r="M33" s="1"/>
    </row>
    <row r="34" spans="1:14" ht="12.75" customHeight="1">
      <c r="A34" s="165"/>
      <c r="B34" s="117">
        <v>14</v>
      </c>
      <c r="C34" s="162"/>
      <c r="D34" s="122" t="s">
        <v>153</v>
      </c>
      <c r="E34" s="158" t="s">
        <v>95</v>
      </c>
      <c r="F34" s="120">
        <v>6.1770833333333328E-4</v>
      </c>
      <c r="G34" s="39">
        <v>11</v>
      </c>
      <c r="H34" s="120" t="s">
        <v>188</v>
      </c>
      <c r="I34" s="39">
        <v>150</v>
      </c>
      <c r="J34" s="39">
        <f t="shared" si="1"/>
        <v>161</v>
      </c>
      <c r="K34" s="39"/>
      <c r="L34" s="2"/>
      <c r="M34" s="1"/>
    </row>
    <row r="35" spans="1:14" ht="12.75" customHeight="1">
      <c r="A35" s="166"/>
      <c r="B35" s="119">
        <v>96</v>
      </c>
      <c r="C35" s="123"/>
      <c r="D35" s="169" t="s">
        <v>168</v>
      </c>
      <c r="E35" s="159" t="s">
        <v>82</v>
      </c>
      <c r="F35" s="118">
        <v>8.2650462962962962E-4</v>
      </c>
      <c r="G35" s="119">
        <v>39</v>
      </c>
      <c r="H35" s="118">
        <v>8.3148148148148155E-4</v>
      </c>
      <c r="I35" s="119">
        <v>39</v>
      </c>
      <c r="J35" s="119">
        <f t="shared" si="1"/>
        <v>78</v>
      </c>
      <c r="K35" s="119"/>
      <c r="L35" s="2"/>
      <c r="M35" s="1"/>
    </row>
    <row r="36" spans="1:14" ht="12.75" customHeight="1">
      <c r="A36" s="154">
        <v>8</v>
      </c>
      <c r="B36" s="156">
        <v>119</v>
      </c>
      <c r="C36" s="122" t="s">
        <v>172</v>
      </c>
      <c r="D36" s="133" t="s">
        <v>142</v>
      </c>
      <c r="E36" s="157" t="s">
        <v>82</v>
      </c>
      <c r="F36" s="116" t="s">
        <v>186</v>
      </c>
      <c r="G36" s="117">
        <v>19</v>
      </c>
      <c r="H36" s="116">
        <v>7.8206018518518522E-4</v>
      </c>
      <c r="I36" s="117">
        <v>32</v>
      </c>
      <c r="J36" s="117">
        <f t="shared" si="1"/>
        <v>51</v>
      </c>
      <c r="K36" s="126">
        <f>SUM(J36:J39)</f>
        <v>533</v>
      </c>
      <c r="L36" s="34"/>
      <c r="M36" s="1"/>
    </row>
    <row r="37" spans="1:14" ht="12.75" customHeight="1">
      <c r="A37" s="165"/>
      <c r="B37" s="39">
        <v>91</v>
      </c>
      <c r="C37" s="122"/>
      <c r="D37" s="133" t="s">
        <v>150</v>
      </c>
      <c r="E37" s="157" t="s">
        <v>82</v>
      </c>
      <c r="F37" s="116" t="s">
        <v>188</v>
      </c>
      <c r="G37" s="117">
        <v>150</v>
      </c>
      <c r="H37" s="116" t="s">
        <v>188</v>
      </c>
      <c r="I37" s="117">
        <v>150</v>
      </c>
      <c r="J37" s="117">
        <f t="shared" si="1"/>
        <v>300</v>
      </c>
      <c r="K37" s="39"/>
      <c r="L37" s="32"/>
      <c r="M37" s="33"/>
    </row>
    <row r="38" spans="1:14" ht="12.75" customHeight="1">
      <c r="A38" s="165"/>
      <c r="B38" s="39">
        <v>94</v>
      </c>
      <c r="C38" s="167"/>
      <c r="D38" s="133" t="s">
        <v>149</v>
      </c>
      <c r="E38" s="157" t="s">
        <v>82</v>
      </c>
      <c r="F38" s="120">
        <v>7.932870370370369E-4</v>
      </c>
      <c r="G38" s="39">
        <v>34</v>
      </c>
      <c r="H38" s="120">
        <v>7.9768518518518524E-4</v>
      </c>
      <c r="I38" s="39">
        <v>34</v>
      </c>
      <c r="J38" s="39">
        <f t="shared" si="1"/>
        <v>68</v>
      </c>
      <c r="K38" s="39"/>
      <c r="L38" s="2"/>
      <c r="M38" s="1"/>
    </row>
    <row r="39" spans="1:14" ht="12.75" customHeight="1">
      <c r="A39" s="166"/>
      <c r="B39" s="117">
        <v>26</v>
      </c>
      <c r="C39" s="162"/>
      <c r="D39" s="169" t="s">
        <v>147</v>
      </c>
      <c r="E39" s="159" t="s">
        <v>82</v>
      </c>
      <c r="F39" s="118">
        <v>9.2280092592592587E-4</v>
      </c>
      <c r="G39" s="119">
        <v>52</v>
      </c>
      <c r="H39" s="118">
        <v>1.0023148148148148E-3</v>
      </c>
      <c r="I39" s="119">
        <v>62</v>
      </c>
      <c r="J39" s="119">
        <f t="shared" si="1"/>
        <v>114</v>
      </c>
      <c r="K39" s="119"/>
      <c r="L39" s="2"/>
      <c r="M39" s="1"/>
    </row>
    <row r="40" spans="1:14" ht="12.75" customHeight="1">
      <c r="A40" s="154"/>
      <c r="B40" s="156"/>
      <c r="C40" s="160"/>
      <c r="D40" s="133"/>
      <c r="E40" s="157"/>
      <c r="F40" s="116"/>
      <c r="G40" s="117"/>
      <c r="H40" s="116"/>
      <c r="I40" s="117"/>
      <c r="J40" s="117"/>
      <c r="K40" s="126"/>
      <c r="L40" s="2"/>
      <c r="M40" s="1"/>
    </row>
    <row r="41" spans="1:14" ht="12.75" customHeight="1">
      <c r="A41" s="170"/>
      <c r="B41" s="39"/>
      <c r="C41" s="122"/>
      <c r="D41" s="133"/>
      <c r="E41" s="158"/>
      <c r="F41" s="120"/>
      <c r="G41" s="39"/>
      <c r="H41" s="120"/>
      <c r="I41" s="39"/>
      <c r="J41" s="39"/>
      <c r="K41" s="39"/>
      <c r="L41" s="34"/>
      <c r="M41" s="1"/>
    </row>
    <row r="42" spans="1:14" ht="12.75" customHeight="1">
      <c r="A42" s="170"/>
      <c r="B42" s="39"/>
      <c r="C42" s="122"/>
      <c r="D42" s="122"/>
      <c r="E42" s="158"/>
      <c r="F42" s="120"/>
      <c r="G42" s="39"/>
      <c r="H42" s="120"/>
      <c r="I42" s="39"/>
      <c r="J42" s="39"/>
      <c r="K42" s="39"/>
      <c r="L42" s="32"/>
      <c r="M42" s="33"/>
      <c r="N42" s="1"/>
    </row>
    <row r="43" spans="1:14" ht="12.75" customHeight="1">
      <c r="A43" s="170"/>
      <c r="B43" s="39"/>
      <c r="C43" s="122"/>
      <c r="D43" s="122"/>
      <c r="E43" s="158"/>
      <c r="F43" s="120"/>
      <c r="G43" s="39"/>
      <c r="H43" s="120"/>
      <c r="I43" s="39"/>
      <c r="J43" s="39"/>
      <c r="K43" s="39"/>
      <c r="L43" s="2"/>
      <c r="M43" s="1"/>
      <c r="N43" s="1"/>
    </row>
    <row r="44" spans="1:14" ht="12.75" customHeight="1">
      <c r="A44" s="155"/>
      <c r="B44" s="39"/>
      <c r="C44" s="167"/>
      <c r="D44" s="161"/>
      <c r="E44" s="158"/>
      <c r="F44" s="120"/>
      <c r="G44" s="39"/>
      <c r="H44" s="120"/>
      <c r="I44" s="39"/>
      <c r="J44" s="39"/>
      <c r="K44" s="126"/>
      <c r="L44" s="2"/>
      <c r="M44" s="1"/>
      <c r="N44" s="1"/>
    </row>
    <row r="45" spans="1:14" ht="12.75" customHeight="1">
      <c r="A45" s="170"/>
      <c r="B45" s="39"/>
      <c r="C45" s="122"/>
      <c r="D45" s="133"/>
      <c r="E45" s="158"/>
      <c r="F45" s="120"/>
      <c r="G45" s="39"/>
      <c r="H45" s="120"/>
      <c r="I45" s="39"/>
      <c r="J45" s="39"/>
      <c r="K45" s="39"/>
      <c r="L45" s="2"/>
      <c r="M45" s="1"/>
      <c r="N45" s="1"/>
    </row>
    <row r="46" spans="1:14" ht="12.75" customHeight="1">
      <c r="A46" s="170"/>
      <c r="B46" s="39"/>
      <c r="C46" s="122"/>
      <c r="D46" s="122"/>
      <c r="E46" s="158"/>
      <c r="F46" s="120"/>
      <c r="G46" s="39"/>
      <c r="H46" s="120"/>
      <c r="I46" s="39"/>
      <c r="J46" s="39"/>
      <c r="K46" s="39"/>
      <c r="L46" s="34"/>
      <c r="M46" s="1"/>
      <c r="N46" s="1"/>
    </row>
    <row r="47" spans="1:14" ht="12.75" customHeight="1">
      <c r="A47" s="170"/>
      <c r="B47" s="39"/>
      <c r="C47" s="122"/>
      <c r="D47" s="122"/>
      <c r="E47" s="158"/>
      <c r="F47" s="120"/>
      <c r="G47" s="39"/>
      <c r="H47" s="120"/>
      <c r="I47" s="39"/>
      <c r="J47" s="39"/>
      <c r="K47" s="39"/>
      <c r="L47" s="1"/>
      <c r="M47" s="1"/>
      <c r="N47" s="1"/>
    </row>
    <row r="48" spans="1:14" ht="12.75" customHeight="1">
      <c r="A48" s="155"/>
      <c r="B48" s="39"/>
      <c r="C48" s="167"/>
      <c r="D48" s="161"/>
      <c r="E48" s="158"/>
      <c r="F48" s="120"/>
      <c r="G48" s="39"/>
      <c r="H48" s="120"/>
      <c r="I48" s="39"/>
      <c r="J48" s="39"/>
      <c r="K48" s="126"/>
      <c r="L48" s="32"/>
      <c r="M48" s="33"/>
      <c r="N48" s="1"/>
    </row>
    <row r="49" spans="1:14" ht="12.75" customHeight="1">
      <c r="A49" s="170"/>
      <c r="B49" s="39"/>
      <c r="C49" s="122"/>
      <c r="D49" s="161"/>
      <c r="E49" s="158"/>
      <c r="F49" s="120"/>
      <c r="G49" s="39"/>
      <c r="H49" s="120"/>
      <c r="I49" s="39"/>
      <c r="J49" s="39"/>
      <c r="K49" s="39"/>
      <c r="L49" s="2"/>
      <c r="M49" s="1"/>
      <c r="N49" s="1"/>
    </row>
    <row r="50" spans="1:14" ht="12.75" customHeight="1">
      <c r="A50" s="170"/>
      <c r="B50" s="39"/>
      <c r="C50" s="122"/>
      <c r="D50" s="122"/>
      <c r="E50" s="158"/>
      <c r="F50" s="120"/>
      <c r="G50" s="39"/>
      <c r="H50" s="120"/>
      <c r="I50" s="39"/>
      <c r="J50" s="39"/>
      <c r="K50" s="39"/>
      <c r="L50" s="2"/>
      <c r="M50" s="1"/>
      <c r="N50" s="1"/>
    </row>
    <row r="51" spans="1:14" ht="12.75" customHeight="1">
      <c r="A51" s="170"/>
      <c r="B51" s="39"/>
      <c r="C51" s="122"/>
      <c r="D51" s="122"/>
      <c r="E51" s="158"/>
      <c r="F51" s="120"/>
      <c r="G51" s="39"/>
      <c r="H51" s="120"/>
      <c r="I51" s="39"/>
      <c r="J51" s="39"/>
      <c r="K51" s="39"/>
      <c r="L51" s="2"/>
      <c r="M51" s="1"/>
      <c r="N51" s="1"/>
    </row>
    <row r="52" spans="1:14" ht="12.75" customHeight="1">
      <c r="A52" s="155"/>
      <c r="B52" s="171"/>
      <c r="C52" s="167"/>
      <c r="D52" s="161"/>
      <c r="E52" s="158"/>
      <c r="F52" s="120"/>
      <c r="G52" s="39"/>
      <c r="H52" s="120"/>
      <c r="I52" s="39"/>
      <c r="J52" s="39"/>
      <c r="K52" s="126"/>
      <c r="L52" s="32"/>
      <c r="M52" s="33"/>
      <c r="N52" s="1"/>
    </row>
    <row r="53" spans="1:14" ht="12.75" customHeight="1">
      <c r="A53" s="170"/>
      <c r="B53" s="172"/>
      <c r="C53" s="122"/>
      <c r="D53" s="161"/>
      <c r="E53" s="158"/>
      <c r="F53" s="120"/>
      <c r="G53" s="39"/>
      <c r="H53" s="120"/>
      <c r="I53" s="39"/>
      <c r="J53" s="39"/>
      <c r="K53" s="39"/>
      <c r="L53" s="2"/>
      <c r="M53" s="1"/>
      <c r="N53" s="1"/>
    </row>
    <row r="54" spans="1:14" ht="12.75" customHeight="1">
      <c r="A54" s="170"/>
      <c r="B54" s="172"/>
      <c r="C54" s="122"/>
      <c r="D54" s="122"/>
      <c r="E54" s="158"/>
      <c r="F54" s="120"/>
      <c r="G54" s="39"/>
      <c r="H54" s="120"/>
      <c r="I54" s="39"/>
      <c r="J54" s="39"/>
      <c r="K54" s="39"/>
      <c r="L54" s="2"/>
      <c r="M54" s="1"/>
      <c r="N54" s="1"/>
    </row>
    <row r="55" spans="1:14" ht="12.75" customHeight="1">
      <c r="A55" s="170"/>
      <c r="B55" s="172"/>
      <c r="C55" s="122"/>
      <c r="D55" s="122"/>
      <c r="E55" s="158"/>
      <c r="F55" s="120"/>
      <c r="G55" s="39"/>
      <c r="H55" s="120"/>
      <c r="I55" s="39"/>
      <c r="J55" s="39"/>
      <c r="K55" s="39"/>
      <c r="L55" s="2"/>
      <c r="M55" s="1"/>
      <c r="N55" s="1"/>
    </row>
    <row r="56" spans="1:14" ht="12.75" customHeight="1">
      <c r="A56" s="155"/>
      <c r="B56" s="171"/>
      <c r="C56" s="167"/>
      <c r="D56" s="161"/>
      <c r="E56" s="158"/>
      <c r="F56" s="120"/>
      <c r="G56" s="39"/>
      <c r="H56" s="120"/>
      <c r="I56" s="39"/>
      <c r="J56" s="39"/>
      <c r="K56" s="126"/>
      <c r="L56" s="34"/>
      <c r="M56" s="1"/>
      <c r="N56" s="1"/>
    </row>
    <row r="57" spans="1:14" ht="12.75" customHeight="1">
      <c r="A57" s="170"/>
      <c r="B57" s="172"/>
      <c r="C57" s="122"/>
      <c r="D57" s="161"/>
      <c r="E57" s="158"/>
      <c r="F57" s="120"/>
      <c r="G57" s="39"/>
      <c r="H57" s="120"/>
      <c r="I57" s="39"/>
      <c r="J57" s="39"/>
      <c r="K57" s="39"/>
      <c r="L57" s="32"/>
      <c r="M57" s="33"/>
      <c r="N57" s="1"/>
    </row>
    <row r="58" spans="1:14" ht="12.75" customHeight="1">
      <c r="A58" s="170"/>
      <c r="B58" s="172"/>
      <c r="C58" s="122"/>
      <c r="D58" s="122"/>
      <c r="E58" s="158"/>
      <c r="F58" s="120"/>
      <c r="G58" s="39"/>
      <c r="H58" s="120"/>
      <c r="I58" s="39"/>
      <c r="J58" s="39"/>
      <c r="K58" s="39"/>
      <c r="L58" s="2"/>
      <c r="M58" s="1"/>
      <c r="N58" s="1"/>
    </row>
    <row r="59" spans="1:14" ht="12.75" customHeight="1">
      <c r="A59" s="170"/>
      <c r="B59" s="172"/>
      <c r="C59" s="122"/>
      <c r="D59" s="122"/>
      <c r="E59" s="158"/>
      <c r="F59" s="120"/>
      <c r="G59" s="39"/>
      <c r="H59" s="120"/>
      <c r="I59" s="39"/>
      <c r="J59" s="39"/>
      <c r="K59" s="39"/>
      <c r="L59" s="2"/>
      <c r="M59" s="1"/>
      <c r="N59" s="1"/>
    </row>
    <row r="60" spans="1:14" ht="12.75" customHeight="1">
      <c r="A60" s="155"/>
      <c r="B60" s="171"/>
      <c r="C60" s="167"/>
      <c r="D60" s="161"/>
      <c r="E60" s="158"/>
      <c r="F60" s="120"/>
      <c r="G60" s="39"/>
      <c r="H60" s="120"/>
      <c r="I60" s="39"/>
      <c r="J60" s="39"/>
      <c r="K60" s="126"/>
      <c r="L60" s="2"/>
      <c r="M60" s="1"/>
      <c r="N60" s="1"/>
    </row>
    <row r="61" spans="1:14" ht="12.75" customHeight="1">
      <c r="A61" s="170"/>
      <c r="B61" s="172"/>
      <c r="C61" s="122"/>
      <c r="D61" s="161"/>
      <c r="E61" s="158"/>
      <c r="F61" s="120"/>
      <c r="G61" s="39"/>
      <c r="H61" s="120"/>
      <c r="I61" s="39"/>
      <c r="J61" s="39"/>
      <c r="K61" s="39"/>
      <c r="L61" s="34"/>
      <c r="M61" s="1"/>
      <c r="N61" s="1"/>
    </row>
    <row r="62" spans="1:14" ht="12.75" customHeight="1">
      <c r="A62" s="170"/>
      <c r="B62" s="172"/>
      <c r="C62" s="122"/>
      <c r="D62" s="122"/>
      <c r="E62" s="158"/>
      <c r="F62" s="120"/>
      <c r="G62" s="39"/>
      <c r="H62" s="120"/>
      <c r="I62" s="39"/>
      <c r="J62" s="39"/>
      <c r="K62" s="39"/>
      <c r="L62" s="32"/>
      <c r="M62" s="33"/>
      <c r="N62" s="1"/>
    </row>
    <row r="63" spans="1:14" ht="12.75" customHeight="1">
      <c r="A63" s="170"/>
      <c r="B63" s="172"/>
      <c r="C63" s="122"/>
      <c r="D63" s="122"/>
      <c r="E63" s="158"/>
      <c r="F63" s="120"/>
      <c r="G63" s="39"/>
      <c r="H63" s="120"/>
      <c r="I63" s="39"/>
      <c r="J63" s="39"/>
      <c r="K63" s="39"/>
      <c r="L63" s="2"/>
      <c r="M63" s="1"/>
      <c r="N63" s="1"/>
    </row>
    <row r="64" spans="1:14" ht="12.75" customHeight="1">
      <c r="A64" s="155"/>
      <c r="B64" s="171"/>
      <c r="C64" s="167"/>
      <c r="D64" s="161"/>
      <c r="E64" s="158"/>
      <c r="F64" s="120"/>
      <c r="G64" s="39"/>
      <c r="H64" s="120"/>
      <c r="I64" s="39"/>
      <c r="J64" s="39"/>
      <c r="K64" s="126"/>
      <c r="L64" s="2"/>
      <c r="M64" s="1"/>
      <c r="N64" s="1"/>
    </row>
    <row r="65" spans="1:14" ht="12.75" customHeight="1">
      <c r="A65" s="170"/>
      <c r="B65" s="172"/>
      <c r="C65" s="122"/>
      <c r="D65" s="161"/>
      <c r="E65" s="158"/>
      <c r="F65" s="120"/>
      <c r="G65" s="39"/>
      <c r="H65" s="120"/>
      <c r="I65" s="39"/>
      <c r="J65" s="39"/>
      <c r="K65" s="39"/>
      <c r="L65" s="2"/>
      <c r="M65" s="1"/>
      <c r="N65" s="1"/>
    </row>
    <row r="66" spans="1:14" ht="12.75" customHeight="1">
      <c r="A66" s="170"/>
      <c r="B66" s="172"/>
      <c r="C66" s="122"/>
      <c r="D66" s="122"/>
      <c r="E66" s="158"/>
      <c r="F66" s="120"/>
      <c r="G66" s="39"/>
      <c r="H66" s="120"/>
      <c r="I66" s="39"/>
      <c r="J66" s="39"/>
      <c r="K66" s="39"/>
      <c r="L66" s="34"/>
      <c r="M66" s="1"/>
      <c r="N66" s="1"/>
    </row>
    <row r="67" spans="1:14" ht="12.75" customHeight="1">
      <c r="A67" s="170"/>
      <c r="B67" s="172"/>
      <c r="C67" s="122"/>
      <c r="D67" s="122"/>
      <c r="E67" s="158"/>
      <c r="F67" s="120"/>
      <c r="G67" s="39"/>
      <c r="H67" s="120"/>
      <c r="I67" s="39"/>
      <c r="J67" s="39"/>
      <c r="K67" s="39"/>
      <c r="L67" s="32"/>
      <c r="M67" s="33"/>
      <c r="N67" s="1"/>
    </row>
    <row r="68" spans="1:14" ht="12.75" customHeight="1">
      <c r="A68" s="155"/>
      <c r="B68" s="171"/>
      <c r="C68" s="167"/>
      <c r="D68" s="161"/>
      <c r="E68" s="158"/>
      <c r="F68" s="120"/>
      <c r="G68" s="39"/>
      <c r="H68" s="120"/>
      <c r="I68" s="39"/>
      <c r="J68" s="39"/>
      <c r="K68" s="126"/>
      <c r="L68" s="2"/>
      <c r="M68" s="1"/>
      <c r="N68" s="1"/>
    </row>
    <row r="69" spans="1:14" ht="12.75" customHeight="1">
      <c r="A69" s="170"/>
      <c r="B69" s="172"/>
      <c r="C69" s="122"/>
      <c r="D69" s="161"/>
      <c r="E69" s="158"/>
      <c r="F69" s="120"/>
      <c r="G69" s="39"/>
      <c r="H69" s="120"/>
      <c r="I69" s="39"/>
      <c r="J69" s="39"/>
      <c r="K69" s="39"/>
      <c r="L69" s="2"/>
      <c r="M69" s="1"/>
      <c r="N69" s="1"/>
    </row>
    <row r="70" spans="1:14" ht="12.75" customHeight="1">
      <c r="A70" s="170"/>
      <c r="B70" s="172"/>
      <c r="C70" s="122"/>
      <c r="D70" s="122"/>
      <c r="E70" s="158"/>
      <c r="F70" s="120"/>
      <c r="G70" s="39"/>
      <c r="H70" s="120"/>
      <c r="I70" s="39"/>
      <c r="J70" s="39"/>
      <c r="K70" s="39"/>
      <c r="L70" s="2"/>
      <c r="M70" s="1"/>
      <c r="N70" s="1"/>
    </row>
    <row r="71" spans="1:14" ht="12.75" customHeight="1">
      <c r="A71" s="170"/>
      <c r="B71" s="172"/>
      <c r="C71" s="122"/>
      <c r="D71" s="122"/>
      <c r="E71" s="158"/>
      <c r="F71" s="120"/>
      <c r="G71" s="39"/>
      <c r="H71" s="120"/>
      <c r="I71" s="39"/>
      <c r="J71" s="39"/>
      <c r="K71" s="39"/>
      <c r="L71" s="34"/>
      <c r="M71" s="1"/>
      <c r="N71" s="1"/>
    </row>
    <row r="72" spans="1:14" ht="12.75" customHeight="1">
      <c r="A72" s="155"/>
      <c r="B72" s="171"/>
      <c r="C72" s="167"/>
      <c r="D72" s="161"/>
      <c r="E72" s="158"/>
      <c r="F72" s="120"/>
      <c r="G72" s="39"/>
      <c r="H72" s="120"/>
      <c r="I72" s="39"/>
      <c r="J72" s="39"/>
      <c r="K72" s="126"/>
      <c r="L72" s="32"/>
      <c r="M72" s="33"/>
      <c r="N72" s="1"/>
    </row>
    <row r="73" spans="1:14" ht="12.75" customHeight="1">
      <c r="A73" s="170"/>
      <c r="B73" s="172"/>
      <c r="C73" s="122"/>
      <c r="D73" s="161"/>
      <c r="E73" s="158"/>
      <c r="F73" s="120"/>
      <c r="G73" s="39"/>
      <c r="H73" s="120"/>
      <c r="I73" s="39"/>
      <c r="J73" s="39"/>
      <c r="K73" s="39"/>
      <c r="L73" s="2"/>
      <c r="M73" s="1"/>
      <c r="N73" s="1"/>
    </row>
    <row r="74" spans="1:14" ht="12.75" customHeight="1">
      <c r="A74" s="170"/>
      <c r="B74" s="172"/>
      <c r="C74" s="122"/>
      <c r="D74" s="122"/>
      <c r="E74" s="158"/>
      <c r="F74" s="120"/>
      <c r="G74" s="39"/>
      <c r="H74" s="120"/>
      <c r="I74" s="39"/>
      <c r="J74" s="39"/>
      <c r="K74" s="39"/>
      <c r="L74" s="2"/>
      <c r="M74" s="1"/>
      <c r="N74" s="1"/>
    </row>
    <row r="75" spans="1:14" ht="12.75" customHeight="1">
      <c r="A75" s="170"/>
      <c r="B75" s="172"/>
      <c r="C75" s="122"/>
      <c r="D75" s="122"/>
      <c r="E75" s="158"/>
      <c r="F75" s="120"/>
      <c r="G75" s="39"/>
      <c r="H75" s="120"/>
      <c r="I75" s="39"/>
      <c r="J75" s="39"/>
      <c r="K75" s="39"/>
      <c r="L75" s="2"/>
      <c r="M75" s="1"/>
      <c r="N75" s="1"/>
    </row>
    <row r="76" spans="1:14" ht="12.75" customHeight="1">
      <c r="A76" s="155"/>
      <c r="B76" s="171"/>
      <c r="C76" s="167"/>
      <c r="D76" s="161"/>
      <c r="E76" s="158"/>
      <c r="F76" s="120"/>
      <c r="G76" s="39"/>
      <c r="H76" s="120"/>
      <c r="I76" s="39"/>
      <c r="J76" s="39"/>
      <c r="K76" s="126"/>
      <c r="L76" s="34"/>
      <c r="M76" s="1"/>
      <c r="N76" s="1"/>
    </row>
    <row r="77" spans="1:14" ht="12.75" customHeight="1">
      <c r="A77" s="170"/>
      <c r="B77" s="172"/>
      <c r="C77" s="122"/>
      <c r="D77" s="161"/>
      <c r="E77" s="158"/>
      <c r="F77" s="120"/>
      <c r="G77" s="39"/>
      <c r="H77" s="120"/>
      <c r="I77" s="39"/>
      <c r="J77" s="39"/>
      <c r="K77" s="39"/>
      <c r="L77" s="32"/>
      <c r="M77" s="33"/>
      <c r="N77" s="1"/>
    </row>
    <row r="78" spans="1:14" ht="12.75" customHeight="1">
      <c r="A78" s="170"/>
      <c r="B78" s="172"/>
      <c r="C78" s="122"/>
      <c r="D78" s="122"/>
      <c r="E78" s="158"/>
      <c r="F78" s="120"/>
      <c r="G78" s="39"/>
      <c r="H78" s="120"/>
      <c r="I78" s="39"/>
      <c r="J78" s="39"/>
      <c r="K78" s="39"/>
      <c r="L78" s="2"/>
      <c r="M78" s="1"/>
      <c r="N78" s="1"/>
    </row>
    <row r="79" spans="1:14" ht="12.75" customHeight="1">
      <c r="A79" s="170"/>
      <c r="B79" s="172"/>
      <c r="C79" s="122"/>
      <c r="D79" s="122"/>
      <c r="E79" s="158"/>
      <c r="F79" s="120"/>
      <c r="G79" s="39"/>
      <c r="H79" s="120"/>
      <c r="I79" s="39"/>
      <c r="J79" s="39"/>
      <c r="K79" s="39"/>
      <c r="L79" s="2"/>
      <c r="M79" s="1"/>
      <c r="N79" s="1"/>
    </row>
    <row r="80" spans="1:14" ht="12.75" customHeight="1">
      <c r="A80" s="155"/>
      <c r="B80" s="171"/>
      <c r="C80" s="167"/>
      <c r="D80" s="161"/>
      <c r="E80" s="158"/>
      <c r="F80" s="120"/>
      <c r="G80" s="39"/>
      <c r="H80" s="120"/>
      <c r="I80" s="39"/>
      <c r="J80" s="39"/>
      <c r="K80" s="126"/>
      <c r="L80" s="2"/>
      <c r="M80" s="1"/>
      <c r="N80" s="1"/>
    </row>
    <row r="81" spans="1:14" ht="12.75" customHeight="1">
      <c r="A81" s="170"/>
      <c r="B81" s="172"/>
      <c r="C81" s="122"/>
      <c r="D81" s="161"/>
      <c r="E81" s="158"/>
      <c r="F81" s="120"/>
      <c r="G81" s="39"/>
      <c r="H81" s="120"/>
      <c r="I81" s="39"/>
      <c r="J81" s="39"/>
      <c r="K81" s="39"/>
      <c r="L81" s="34"/>
      <c r="M81" s="1"/>
      <c r="N81" s="1"/>
    </row>
    <row r="82" spans="1:14" ht="12.75" customHeight="1">
      <c r="A82" s="170"/>
      <c r="B82" s="172"/>
      <c r="C82" s="122"/>
      <c r="D82" s="122"/>
      <c r="E82" s="158"/>
      <c r="F82" s="120"/>
      <c r="G82" s="39"/>
      <c r="H82" s="120"/>
      <c r="I82" s="39"/>
      <c r="J82" s="39"/>
      <c r="K82" s="39"/>
      <c r="L82" s="1"/>
      <c r="M82" s="1"/>
      <c r="N82" s="1"/>
    </row>
    <row r="83" spans="1:14" ht="12.75" customHeight="1">
      <c r="A83" s="170"/>
      <c r="B83" s="172"/>
      <c r="C83" s="122"/>
      <c r="D83" s="122"/>
      <c r="E83" s="158"/>
      <c r="F83" s="120"/>
      <c r="G83" s="39"/>
      <c r="H83" s="120"/>
      <c r="I83" s="39"/>
      <c r="J83" s="39"/>
      <c r="K83" s="39"/>
      <c r="L83" s="1"/>
      <c r="M83" s="1"/>
      <c r="N83" s="1"/>
    </row>
    <row r="84" spans="1:14" ht="12.75" customHeight="1">
      <c r="A84" s="155"/>
      <c r="B84" s="171"/>
      <c r="C84" s="167"/>
      <c r="D84" s="161"/>
      <c r="E84" s="158"/>
      <c r="F84" s="120"/>
      <c r="G84" s="39"/>
      <c r="H84" s="120"/>
      <c r="I84" s="39"/>
      <c r="J84" s="39"/>
      <c r="K84" s="126"/>
      <c r="L84" s="1"/>
      <c r="M84" s="1"/>
      <c r="N84" s="1"/>
    </row>
    <row r="85" spans="1:14" ht="12.75" customHeight="1">
      <c r="A85" s="170"/>
      <c r="B85" s="172"/>
      <c r="C85" s="122"/>
      <c r="D85" s="161"/>
      <c r="E85" s="158"/>
      <c r="F85" s="120"/>
      <c r="G85" s="39"/>
      <c r="H85" s="120"/>
      <c r="I85" s="39"/>
      <c r="J85" s="39"/>
      <c r="K85" s="39"/>
      <c r="L85" s="1"/>
      <c r="M85" s="1"/>
      <c r="N85" s="1"/>
    </row>
    <row r="86" spans="1:14" ht="12.75" customHeight="1">
      <c r="A86" s="170"/>
      <c r="B86" s="172"/>
      <c r="C86" s="122"/>
      <c r="D86" s="122"/>
      <c r="E86" s="158"/>
      <c r="F86" s="120"/>
      <c r="G86" s="39"/>
      <c r="H86" s="120"/>
      <c r="I86" s="39"/>
      <c r="J86" s="39"/>
      <c r="K86" s="39"/>
      <c r="L86" s="1"/>
    </row>
    <row r="87" spans="1:14" ht="12.75" customHeight="1">
      <c r="A87" s="170"/>
      <c r="B87" s="172"/>
      <c r="C87" s="122"/>
      <c r="D87" s="122"/>
      <c r="E87" s="158"/>
      <c r="F87" s="120"/>
      <c r="G87" s="39"/>
      <c r="H87" s="120"/>
      <c r="I87" s="39"/>
      <c r="J87" s="39"/>
      <c r="K87" s="39"/>
      <c r="L87" s="1"/>
    </row>
    <row r="88" spans="1:14" ht="12.75" customHeight="1">
      <c r="A88" s="155"/>
      <c r="B88" s="171"/>
      <c r="C88" s="167"/>
      <c r="D88" s="161"/>
      <c r="E88" s="158"/>
      <c r="F88" s="120"/>
      <c r="G88" s="39"/>
      <c r="H88" s="120"/>
      <c r="I88" s="39"/>
      <c r="J88" s="39"/>
      <c r="K88" s="126"/>
      <c r="L88" s="1"/>
    </row>
    <row r="89" spans="1:14" ht="12.75" customHeight="1">
      <c r="A89" s="170"/>
      <c r="B89" s="172"/>
      <c r="C89" s="122"/>
      <c r="D89" s="161"/>
      <c r="E89" s="158"/>
      <c r="F89" s="120"/>
      <c r="G89" s="39"/>
      <c r="H89" s="120"/>
      <c r="I89" s="39"/>
      <c r="J89" s="39"/>
      <c r="K89" s="39"/>
      <c r="L89" s="1"/>
    </row>
    <row r="90" spans="1:14" ht="12.75" customHeight="1">
      <c r="A90" s="170"/>
      <c r="B90" s="172"/>
      <c r="C90" s="122"/>
      <c r="D90" s="122"/>
      <c r="E90" s="158"/>
      <c r="F90" s="120"/>
      <c r="G90" s="39"/>
      <c r="H90" s="120"/>
      <c r="I90" s="39"/>
      <c r="J90" s="39"/>
      <c r="K90" s="39"/>
      <c r="L90" s="1"/>
    </row>
    <row r="91" spans="1:14" ht="12.75" customHeight="1">
      <c r="A91" s="170"/>
      <c r="B91" s="172"/>
      <c r="C91" s="122"/>
      <c r="D91" s="122"/>
      <c r="E91" s="158"/>
      <c r="F91" s="120"/>
      <c r="G91" s="39"/>
      <c r="H91" s="120"/>
      <c r="I91" s="39"/>
      <c r="J91" s="39"/>
      <c r="K91" s="39"/>
      <c r="L91" s="1"/>
    </row>
    <row r="92" spans="1:14" ht="12.75" customHeight="1">
      <c r="A92" s="155"/>
      <c r="B92" s="171"/>
      <c r="C92" s="167"/>
      <c r="D92" s="161"/>
      <c r="E92" s="158"/>
      <c r="F92" s="120"/>
      <c r="G92" s="39"/>
      <c r="H92" s="120"/>
      <c r="I92" s="39"/>
      <c r="J92" s="39"/>
      <c r="K92" s="126"/>
      <c r="L92" s="1"/>
    </row>
    <row r="93" spans="1:14" ht="12.75" customHeight="1">
      <c r="A93" s="170"/>
      <c r="B93" s="172"/>
      <c r="C93" s="122"/>
      <c r="D93" s="161"/>
      <c r="E93" s="158"/>
      <c r="F93" s="120"/>
      <c r="G93" s="39"/>
      <c r="H93" s="120"/>
      <c r="I93" s="39"/>
      <c r="J93" s="39"/>
      <c r="K93" s="39"/>
      <c r="L93" s="1"/>
    </row>
    <row r="94" spans="1:14" ht="12.75" customHeight="1">
      <c r="A94" s="170"/>
      <c r="B94" s="172"/>
      <c r="C94" s="122"/>
      <c r="D94" s="122"/>
      <c r="E94" s="158"/>
      <c r="F94" s="120"/>
      <c r="G94" s="39"/>
      <c r="H94" s="120"/>
      <c r="I94" s="39"/>
      <c r="J94" s="39"/>
      <c r="K94" s="39"/>
      <c r="L94" s="1"/>
    </row>
    <row r="95" spans="1:14" ht="12.75" customHeight="1">
      <c r="A95" s="170"/>
      <c r="B95" s="172"/>
      <c r="C95" s="122"/>
      <c r="D95" s="122"/>
      <c r="E95" s="158"/>
      <c r="F95" s="120"/>
      <c r="G95" s="39"/>
      <c r="H95" s="120"/>
      <c r="I95" s="39"/>
      <c r="J95" s="39"/>
      <c r="K95" s="39"/>
      <c r="L95" s="1"/>
    </row>
    <row r="96" spans="1:14" ht="12.75" customHeight="1">
      <c r="A96" s="131"/>
      <c r="B96" s="137"/>
      <c r="C96" s="138"/>
      <c r="D96" s="121"/>
      <c r="E96" s="39"/>
      <c r="F96" s="120"/>
      <c r="G96" s="39"/>
      <c r="H96" s="120"/>
      <c r="I96" s="39"/>
      <c r="J96" s="39"/>
      <c r="K96" s="126"/>
      <c r="L96" s="1"/>
    </row>
    <row r="97" spans="1:12" ht="12.75" customHeight="1">
      <c r="A97" s="135"/>
      <c r="B97" s="136"/>
      <c r="C97" s="136"/>
      <c r="D97" s="121"/>
      <c r="E97" s="39"/>
      <c r="F97" s="120"/>
      <c r="G97" s="39"/>
      <c r="H97" s="120"/>
      <c r="I97" s="39"/>
      <c r="J97" s="39"/>
      <c r="K97" s="39"/>
      <c r="L97" s="1"/>
    </row>
    <row r="98" spans="1:12" ht="12.75" customHeight="1">
      <c r="A98" s="135"/>
      <c r="B98" s="136"/>
      <c r="C98" s="136"/>
      <c r="D98" s="38"/>
      <c r="E98" s="39"/>
      <c r="F98" s="120"/>
      <c r="G98" s="39"/>
      <c r="H98" s="120"/>
      <c r="I98" s="39"/>
      <c r="J98" s="39"/>
      <c r="K98" s="39"/>
      <c r="L98" s="1"/>
    </row>
    <row r="99" spans="1:12" ht="12.75" customHeight="1">
      <c r="A99" s="135"/>
      <c r="B99" s="136"/>
      <c r="C99" s="136"/>
      <c r="D99" s="38"/>
      <c r="E99" s="39"/>
      <c r="F99" s="120"/>
      <c r="G99" s="39"/>
      <c r="H99" s="120"/>
      <c r="I99" s="39"/>
      <c r="J99" s="39"/>
      <c r="K99" s="39"/>
      <c r="L99" s="1"/>
    </row>
    <row r="100" spans="1:12" ht="12.75" customHeight="1">
      <c r="A100" s="131"/>
      <c r="B100" s="137"/>
      <c r="C100" s="138"/>
      <c r="D100" s="121"/>
      <c r="E100" s="39"/>
      <c r="F100" s="120"/>
      <c r="G100" s="39"/>
      <c r="H100" s="120"/>
      <c r="I100" s="39"/>
      <c r="J100" s="39"/>
      <c r="K100" s="126"/>
      <c r="L100" s="1"/>
    </row>
    <row r="101" spans="1:12" ht="12.75" customHeight="1">
      <c r="A101" s="135"/>
      <c r="B101" s="136"/>
      <c r="C101" s="136"/>
      <c r="D101" s="121"/>
      <c r="E101" s="39"/>
      <c r="F101" s="120"/>
      <c r="G101" s="39"/>
      <c r="H101" s="120"/>
      <c r="I101" s="39"/>
      <c r="J101" s="39"/>
      <c r="K101" s="39"/>
      <c r="L101" s="1"/>
    </row>
    <row r="102" spans="1:12" ht="12.75" customHeight="1">
      <c r="A102" s="135"/>
      <c r="B102" s="136"/>
      <c r="C102" s="136"/>
      <c r="D102" s="38"/>
      <c r="E102" s="39"/>
      <c r="F102" s="120"/>
      <c r="G102" s="39"/>
      <c r="H102" s="120"/>
      <c r="I102" s="39"/>
      <c r="J102" s="39"/>
      <c r="K102" s="39"/>
      <c r="L102" s="1"/>
    </row>
    <row r="103" spans="1:12" ht="12.75" customHeight="1">
      <c r="A103" s="135"/>
      <c r="B103" s="136"/>
      <c r="C103" s="136"/>
      <c r="D103" s="38"/>
      <c r="E103" s="39"/>
      <c r="F103" s="120"/>
      <c r="G103" s="39"/>
      <c r="H103" s="120"/>
      <c r="I103" s="39"/>
      <c r="J103" s="39"/>
      <c r="K103" s="39"/>
      <c r="L103" s="1"/>
    </row>
    <row r="104" spans="1:12" ht="12.75" customHeight="1">
      <c r="A104" s="131"/>
      <c r="B104" s="137"/>
      <c r="C104" s="138"/>
      <c r="D104" s="121"/>
      <c r="E104" s="39"/>
      <c r="F104" s="120"/>
      <c r="G104" s="39"/>
      <c r="H104" s="120"/>
      <c r="I104" s="39"/>
      <c r="J104" s="39"/>
      <c r="K104" s="126"/>
      <c r="L104" s="1"/>
    </row>
    <row r="105" spans="1:12" ht="12.75" customHeight="1">
      <c r="A105" s="135"/>
      <c r="B105" s="136"/>
      <c r="C105" s="136"/>
      <c r="D105" s="121"/>
      <c r="E105" s="39"/>
      <c r="F105" s="120"/>
      <c r="G105" s="39"/>
      <c r="H105" s="120"/>
      <c r="I105" s="39"/>
      <c r="J105" s="39"/>
      <c r="K105" s="39"/>
      <c r="L105" s="1"/>
    </row>
    <row r="106" spans="1:12" ht="12.75" customHeight="1">
      <c r="A106" s="135"/>
      <c r="B106" s="136"/>
      <c r="C106" s="136"/>
      <c r="D106" s="38"/>
      <c r="E106" s="39"/>
      <c r="F106" s="120"/>
      <c r="G106" s="39"/>
      <c r="H106" s="120"/>
      <c r="I106" s="39"/>
      <c r="J106" s="39"/>
      <c r="K106" s="39"/>
      <c r="L106" s="1"/>
    </row>
    <row r="107" spans="1:12" ht="12.75" customHeight="1">
      <c r="A107" s="135"/>
      <c r="B107" s="136"/>
      <c r="C107" s="136"/>
      <c r="D107" s="38"/>
      <c r="E107" s="39"/>
      <c r="F107" s="120"/>
      <c r="G107" s="39"/>
      <c r="H107" s="120"/>
      <c r="I107" s="39"/>
      <c r="J107" s="39"/>
      <c r="K107" s="39"/>
      <c r="L107" s="1"/>
    </row>
    <row r="108" spans="1:12" ht="12.75" customHeight="1">
      <c r="A108" s="1"/>
      <c r="B108" s="1"/>
      <c r="C108" s="1"/>
      <c r="D108" s="1"/>
      <c r="E108" s="2"/>
      <c r="F108" s="1"/>
      <c r="G108" s="2"/>
      <c r="H108" s="1"/>
      <c r="I108" s="2"/>
      <c r="J108" s="1"/>
      <c r="K108" s="2"/>
      <c r="L108" s="1"/>
    </row>
    <row r="109" spans="1:12" ht="12.75" customHeight="1">
      <c r="A109" s="1"/>
      <c r="B109" s="1"/>
      <c r="C109" s="1"/>
      <c r="D109" s="1"/>
      <c r="E109" s="2"/>
      <c r="F109" s="1"/>
      <c r="G109" s="2"/>
      <c r="H109" s="1"/>
      <c r="I109" s="2"/>
      <c r="J109" s="1"/>
      <c r="K109" s="2"/>
      <c r="L109" s="1"/>
    </row>
    <row r="110" spans="1:12" ht="12.75" customHeight="1">
      <c r="G110" s="20"/>
      <c r="I110" s="20"/>
      <c r="K110" s="20"/>
    </row>
    <row r="111" spans="1:12" ht="12.75" customHeight="1">
      <c r="G111" s="20"/>
      <c r="I111" s="20"/>
      <c r="K111" s="20"/>
    </row>
    <row r="112" spans="1:12" ht="12.75" customHeight="1">
      <c r="G112" s="20"/>
      <c r="I112" s="20"/>
      <c r="K112" s="20"/>
    </row>
    <row r="113" spans="7:11" ht="12.75" customHeight="1">
      <c r="G113" s="20"/>
      <c r="I113" s="20"/>
      <c r="K113" s="20"/>
    </row>
    <row r="114" spans="7:11" ht="12.75" customHeight="1">
      <c r="G114" s="20"/>
      <c r="I114" s="20"/>
      <c r="K114" s="20"/>
    </row>
    <row r="115" spans="7:11" ht="12.75" customHeight="1">
      <c r="G115" s="20"/>
      <c r="I115" s="20"/>
      <c r="K115" s="20"/>
    </row>
    <row r="116" spans="7:11" ht="12.75" customHeight="1">
      <c r="G116" s="20"/>
      <c r="I116" s="20"/>
      <c r="K116" s="20"/>
    </row>
    <row r="117" spans="7:11" ht="12.75" customHeight="1">
      <c r="G117" s="20"/>
      <c r="I117" s="20"/>
      <c r="K117" s="20"/>
    </row>
    <row r="118" spans="7:11" ht="15" customHeight="1">
      <c r="G118" s="20"/>
      <c r="I118" s="20"/>
      <c r="K118" s="20"/>
    </row>
    <row r="119" spans="7:11">
      <c r="G119" s="20"/>
      <c r="I119" s="20"/>
    </row>
    <row r="120" spans="7:11">
      <c r="G120" s="20"/>
      <c r="I120" s="20"/>
    </row>
    <row r="121" spans="7:11">
      <c r="G121" s="20"/>
      <c r="I121" s="20"/>
    </row>
    <row r="122" spans="7:11">
      <c r="G122" s="20"/>
      <c r="I122" s="20"/>
    </row>
    <row r="123" spans="7:11">
      <c r="G123" s="20"/>
      <c r="I123" s="20"/>
    </row>
    <row r="124" spans="7:11">
      <c r="G124" s="20"/>
      <c r="I124" s="20"/>
    </row>
    <row r="125" spans="7:11">
      <c r="G125" s="20"/>
      <c r="I125" s="20"/>
    </row>
    <row r="126" spans="7:11">
      <c r="G126" s="20"/>
      <c r="I126" s="20"/>
    </row>
    <row r="127" spans="7:11">
      <c r="G127" s="20"/>
      <c r="I127" s="20"/>
    </row>
  </sheetData>
  <autoFilter ref="E7:E41"/>
  <sortState ref="A9:J39">
    <sortCondition ref="A8"/>
  </sortState>
  <mergeCells count="1"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Footer>&amp;CChief Judge:  Jiří Dvořák&amp;R&amp;9&amp;K00-022&amp;D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0"/>
  <sheetViews>
    <sheetView tabSelected="1" zoomScaleNormal="100" workbookViewId="0">
      <selection activeCell="D46" sqref="D46"/>
    </sheetView>
  </sheetViews>
  <sheetFormatPr defaultRowHeight="12.75"/>
  <cols>
    <col min="1" max="2" width="4.7109375" customWidth="1"/>
    <col min="3" max="3" width="18.7109375" customWidth="1"/>
    <col min="4" max="4" width="20.7109375" customWidth="1"/>
    <col min="5" max="6" width="5.7109375" customWidth="1"/>
    <col min="7" max="7" width="8.7109375" customWidth="1"/>
    <col min="8" max="8" width="6.7109375" customWidth="1"/>
    <col min="9" max="9" width="8.7109375" customWidth="1"/>
    <col min="10" max="11" width="6.7109375" customWidth="1"/>
    <col min="12" max="12" width="5.7109375" customWidth="1"/>
  </cols>
  <sheetData>
    <row r="1" spans="1:13" ht="20.100000000000001" customHeight="1">
      <c r="A1" s="195" t="s">
        <v>106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41"/>
      <c r="M1" s="31"/>
    </row>
    <row r="2" spans="1:13" ht="20.100000000000001" customHeight="1">
      <c r="A2" s="104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M2" s="35"/>
    </row>
    <row r="3" spans="1:13" ht="20.100000000000001" customHeight="1">
      <c r="A3" s="104" t="s">
        <v>100</v>
      </c>
      <c r="B3" s="104"/>
      <c r="C3" s="104"/>
      <c r="D3" s="124"/>
      <c r="E3" s="124"/>
      <c r="F3" s="124"/>
      <c r="G3" s="124"/>
      <c r="H3" s="125"/>
      <c r="I3" s="125"/>
      <c r="J3" s="106"/>
      <c r="K3" s="125"/>
      <c r="L3" s="40"/>
      <c r="M3" s="35"/>
    </row>
    <row r="4" spans="1:13" ht="20.100000000000001" customHeight="1">
      <c r="A4" s="76"/>
      <c r="B4" s="76"/>
      <c r="C4" s="76"/>
      <c r="D4" s="77"/>
      <c r="E4" s="77"/>
      <c r="F4" s="77"/>
      <c r="G4" s="77"/>
      <c r="H4" s="78"/>
      <c r="I4" s="78"/>
      <c r="J4" s="79"/>
      <c r="K4" s="78"/>
      <c r="L4" s="40"/>
      <c r="M4" s="35"/>
    </row>
    <row r="5" spans="1:13" ht="20.100000000000001" customHeight="1">
      <c r="A5" s="103" t="s">
        <v>126</v>
      </c>
      <c r="B5" s="103"/>
      <c r="C5" s="103"/>
      <c r="D5" s="77"/>
      <c r="E5" s="111" t="s">
        <v>123</v>
      </c>
      <c r="F5" s="111"/>
      <c r="G5" s="77"/>
      <c r="H5" s="78"/>
      <c r="I5" s="78"/>
      <c r="J5" s="79"/>
      <c r="K5" s="78"/>
      <c r="L5" s="40"/>
      <c r="M5" s="35"/>
    </row>
    <row r="6" spans="1:13" ht="20.100000000000001" customHeight="1">
      <c r="A6" s="134" t="s">
        <v>84</v>
      </c>
      <c r="B6" s="111"/>
      <c r="C6" s="111"/>
      <c r="D6" s="77"/>
      <c r="E6" s="77"/>
      <c r="F6" s="77"/>
      <c r="G6" s="77"/>
      <c r="H6" s="78"/>
      <c r="I6" s="78"/>
      <c r="J6" s="79"/>
      <c r="K6" s="78"/>
      <c r="L6" s="40"/>
      <c r="M6" s="30"/>
    </row>
    <row r="7" spans="1:13" ht="15.95" customHeight="1">
      <c r="A7" s="127" t="s">
        <v>120</v>
      </c>
      <c r="B7" s="128" t="s">
        <v>122</v>
      </c>
      <c r="C7" s="153" t="s">
        <v>119</v>
      </c>
      <c r="D7" s="153" t="s">
        <v>118</v>
      </c>
      <c r="E7" s="153" t="s">
        <v>121</v>
      </c>
      <c r="F7" s="153" t="s">
        <v>125</v>
      </c>
      <c r="G7" s="130" t="s">
        <v>115</v>
      </c>
      <c r="H7" s="130" t="s">
        <v>114</v>
      </c>
      <c r="I7" s="130" t="s">
        <v>116</v>
      </c>
      <c r="J7" s="130" t="s">
        <v>114</v>
      </c>
      <c r="K7" s="130" t="s">
        <v>13</v>
      </c>
      <c r="L7" s="32"/>
      <c r="M7" s="33"/>
    </row>
    <row r="8" spans="1:13" ht="12.75" customHeight="1">
      <c r="A8" s="154">
        <v>1</v>
      </c>
      <c r="B8" s="132">
        <v>106</v>
      </c>
      <c r="C8" s="133" t="s">
        <v>136</v>
      </c>
      <c r="D8" s="133" t="s">
        <v>152</v>
      </c>
      <c r="E8" s="132" t="s">
        <v>95</v>
      </c>
      <c r="F8" s="132" t="s">
        <v>156</v>
      </c>
      <c r="G8" s="120">
        <v>5.3495370370370372E-4</v>
      </c>
      <c r="H8" s="39">
        <v>0</v>
      </c>
      <c r="I8" s="120">
        <v>5.4050925925925935E-4</v>
      </c>
      <c r="J8" s="39">
        <v>0</v>
      </c>
      <c r="K8" s="39">
        <f t="shared" ref="K8:K39" si="0">SUM(H8+J8)</f>
        <v>0</v>
      </c>
      <c r="L8" s="32"/>
      <c r="M8" s="33"/>
    </row>
    <row r="9" spans="1:13" ht="12.75" customHeight="1">
      <c r="A9" s="155">
        <v>2</v>
      </c>
      <c r="B9" s="132">
        <v>5</v>
      </c>
      <c r="C9" s="133" t="s">
        <v>137</v>
      </c>
      <c r="D9" s="133" t="s">
        <v>152</v>
      </c>
      <c r="E9" s="132" t="s">
        <v>95</v>
      </c>
      <c r="F9" s="132" t="s">
        <v>11</v>
      </c>
      <c r="G9" s="120">
        <v>5.4756944444444449E-4</v>
      </c>
      <c r="H9" s="39">
        <v>3</v>
      </c>
      <c r="I9" s="120">
        <v>5.591435185185186E-4</v>
      </c>
      <c r="J9" s="39">
        <v>5</v>
      </c>
      <c r="K9" s="39">
        <f t="shared" si="0"/>
        <v>8</v>
      </c>
      <c r="L9" s="39"/>
      <c r="M9" s="38"/>
    </row>
    <row r="10" spans="1:13" ht="12.75" customHeight="1">
      <c r="A10" s="155">
        <v>3</v>
      </c>
      <c r="B10" s="132">
        <v>2</v>
      </c>
      <c r="C10" s="133" t="s">
        <v>139</v>
      </c>
      <c r="D10" s="133" t="s">
        <v>162</v>
      </c>
      <c r="E10" s="132" t="s">
        <v>96</v>
      </c>
      <c r="F10" s="132" t="s">
        <v>22</v>
      </c>
      <c r="G10" s="116">
        <v>5.5821759259259258E-4</v>
      </c>
      <c r="H10" s="39">
        <v>6</v>
      </c>
      <c r="I10" s="120">
        <v>5.8831018518518509E-4</v>
      </c>
      <c r="J10" s="39">
        <v>12</v>
      </c>
      <c r="K10" s="39">
        <f t="shared" si="0"/>
        <v>18</v>
      </c>
      <c r="L10" s="39"/>
      <c r="M10" s="38"/>
    </row>
    <row r="11" spans="1:13" ht="12.75" customHeight="1">
      <c r="A11" s="155">
        <v>4</v>
      </c>
      <c r="B11" s="132">
        <v>104</v>
      </c>
      <c r="C11" s="133" t="s">
        <v>163</v>
      </c>
      <c r="D11" s="133" t="s">
        <v>162</v>
      </c>
      <c r="E11" s="132" t="s">
        <v>96</v>
      </c>
      <c r="F11" s="132" t="s">
        <v>11</v>
      </c>
      <c r="G11" s="120">
        <v>5.836805555555556E-4</v>
      </c>
      <c r="H11" s="39">
        <v>13</v>
      </c>
      <c r="I11" s="120">
        <v>5.8391203703703708E-4</v>
      </c>
      <c r="J11" s="39">
        <v>11</v>
      </c>
      <c r="K11" s="39">
        <f t="shared" si="0"/>
        <v>24</v>
      </c>
      <c r="L11" s="39"/>
      <c r="M11" s="38"/>
    </row>
    <row r="12" spans="1:13" ht="12.75" hidden="1" customHeight="1">
      <c r="A12" s="155">
        <v>5</v>
      </c>
      <c r="B12" s="132">
        <v>101</v>
      </c>
      <c r="C12" s="133" t="s">
        <v>154</v>
      </c>
      <c r="D12" s="133" t="s">
        <v>152</v>
      </c>
      <c r="E12" s="132" t="s">
        <v>95</v>
      </c>
      <c r="F12" s="132" t="s">
        <v>94</v>
      </c>
      <c r="G12" s="116">
        <v>5.8391203703703708E-4</v>
      </c>
      <c r="H12" s="39">
        <v>13</v>
      </c>
      <c r="I12" s="120">
        <v>5.9282407407407406E-4</v>
      </c>
      <c r="J12" s="39">
        <v>14</v>
      </c>
      <c r="K12" s="39">
        <f t="shared" si="0"/>
        <v>27</v>
      </c>
      <c r="L12" s="32"/>
      <c r="M12" s="33"/>
    </row>
    <row r="13" spans="1:13" ht="12.75" customHeight="1">
      <c r="A13" s="155">
        <v>5</v>
      </c>
      <c r="B13" s="132">
        <v>9</v>
      </c>
      <c r="C13" s="133" t="s">
        <v>20</v>
      </c>
      <c r="D13" s="133" t="s">
        <v>170</v>
      </c>
      <c r="E13" s="132" t="s">
        <v>82</v>
      </c>
      <c r="F13" s="132" t="s">
        <v>11</v>
      </c>
      <c r="G13" s="120">
        <v>6.0000000000000006E-4</v>
      </c>
      <c r="H13" s="39">
        <v>17</v>
      </c>
      <c r="I13" s="120">
        <v>5.9363425925925925E-4</v>
      </c>
      <c r="J13" s="39">
        <v>14</v>
      </c>
      <c r="K13" s="39">
        <f t="shared" si="0"/>
        <v>31</v>
      </c>
      <c r="L13" s="2"/>
      <c r="M13" s="1"/>
    </row>
    <row r="14" spans="1:13" ht="12.75" customHeight="1">
      <c r="A14" s="155">
        <v>6</v>
      </c>
      <c r="B14" s="132">
        <v>3</v>
      </c>
      <c r="C14" s="133" t="s">
        <v>138</v>
      </c>
      <c r="D14" s="133" t="s">
        <v>170</v>
      </c>
      <c r="E14" s="132" t="s">
        <v>82</v>
      </c>
      <c r="F14" s="132" t="s">
        <v>11</v>
      </c>
      <c r="G14" s="120">
        <v>5.8495370370370363E-4</v>
      </c>
      <c r="H14" s="39">
        <v>13</v>
      </c>
      <c r="I14" s="120">
        <v>6.0787037037037049E-4</v>
      </c>
      <c r="J14" s="39">
        <v>18</v>
      </c>
      <c r="K14" s="39">
        <f t="shared" si="0"/>
        <v>31</v>
      </c>
      <c r="L14" s="2"/>
      <c r="M14" s="1"/>
    </row>
    <row r="15" spans="1:13" ht="12.75" customHeight="1">
      <c r="A15" s="155">
        <v>7</v>
      </c>
      <c r="B15" s="132">
        <v>8</v>
      </c>
      <c r="C15" s="133" t="s">
        <v>19</v>
      </c>
      <c r="D15" s="133" t="s">
        <v>170</v>
      </c>
      <c r="E15" s="132" t="s">
        <v>82</v>
      </c>
      <c r="F15" s="132" t="s">
        <v>11</v>
      </c>
      <c r="G15" s="120">
        <v>6.0532407407407399E-4</v>
      </c>
      <c r="H15" s="39">
        <v>19</v>
      </c>
      <c r="I15" s="120">
        <v>6.0289351851851856E-4</v>
      </c>
      <c r="J15" s="39">
        <v>16</v>
      </c>
      <c r="K15" s="39">
        <f t="shared" si="0"/>
        <v>35</v>
      </c>
      <c r="L15" s="2"/>
      <c r="M15" s="1"/>
    </row>
    <row r="16" spans="1:13" ht="12.75" customHeight="1">
      <c r="A16" s="155">
        <v>8</v>
      </c>
      <c r="B16" s="132">
        <v>12</v>
      </c>
      <c r="C16" s="133" t="s">
        <v>16</v>
      </c>
      <c r="D16" s="133" t="s">
        <v>171</v>
      </c>
      <c r="E16" s="132" t="s">
        <v>82</v>
      </c>
      <c r="F16" s="132" t="s">
        <v>11</v>
      </c>
      <c r="G16" s="120">
        <v>6.1122685185185184E-4</v>
      </c>
      <c r="H16" s="39">
        <v>20</v>
      </c>
      <c r="I16" s="120">
        <v>6.1041666666666666E-4</v>
      </c>
      <c r="J16" s="39">
        <v>18</v>
      </c>
      <c r="K16" s="39">
        <f t="shared" si="0"/>
        <v>38</v>
      </c>
      <c r="L16" s="34"/>
      <c r="M16" s="1"/>
    </row>
    <row r="17" spans="1:13" ht="12.75" customHeight="1">
      <c r="A17" s="155">
        <v>9</v>
      </c>
      <c r="B17" s="132">
        <v>10</v>
      </c>
      <c r="C17" s="133" t="s">
        <v>17</v>
      </c>
      <c r="D17" s="133" t="s">
        <v>171</v>
      </c>
      <c r="E17" s="132" t="s">
        <v>82</v>
      </c>
      <c r="F17" s="132" t="s">
        <v>11</v>
      </c>
      <c r="G17" s="120">
        <v>6.1192129629629628E-4</v>
      </c>
      <c r="H17" s="39">
        <v>20</v>
      </c>
      <c r="I17" s="120">
        <v>6.1134259259259258E-4</v>
      </c>
      <c r="J17" s="39">
        <v>19</v>
      </c>
      <c r="K17" s="39">
        <f t="shared" si="0"/>
        <v>39</v>
      </c>
      <c r="L17" s="32"/>
      <c r="M17" s="33"/>
    </row>
    <row r="18" spans="1:13" ht="12.75" customHeight="1">
      <c r="A18" s="155">
        <v>10</v>
      </c>
      <c r="B18" s="132">
        <v>15</v>
      </c>
      <c r="C18" s="133" t="s">
        <v>141</v>
      </c>
      <c r="D18" s="133" t="s">
        <v>164</v>
      </c>
      <c r="E18" s="132" t="s">
        <v>95</v>
      </c>
      <c r="F18" s="132" t="s">
        <v>22</v>
      </c>
      <c r="G18" s="120">
        <v>6.1597222222222229E-4</v>
      </c>
      <c r="H18" s="39">
        <v>21</v>
      </c>
      <c r="I18" s="120">
        <v>6.1215277777777776E-4</v>
      </c>
      <c r="J18" s="39">
        <v>19</v>
      </c>
      <c r="K18" s="39">
        <f t="shared" si="0"/>
        <v>40</v>
      </c>
      <c r="L18" s="2"/>
      <c r="M18" s="1"/>
    </row>
    <row r="19" spans="1:13" ht="12.75" customHeight="1">
      <c r="A19" s="155">
        <v>11</v>
      </c>
      <c r="B19" s="132">
        <v>17</v>
      </c>
      <c r="C19" s="133" t="s">
        <v>17</v>
      </c>
      <c r="D19" s="133" t="s">
        <v>165</v>
      </c>
      <c r="E19" s="132" t="s">
        <v>82</v>
      </c>
      <c r="F19" s="132" t="s">
        <v>156</v>
      </c>
      <c r="G19" s="120">
        <v>6.2743055555555555E-4</v>
      </c>
      <c r="H19" s="39">
        <v>24</v>
      </c>
      <c r="I19" s="120">
        <v>6.4120370370370373E-4</v>
      </c>
      <c r="J19" s="39">
        <v>27</v>
      </c>
      <c r="K19" s="39">
        <f t="shared" si="0"/>
        <v>51</v>
      </c>
      <c r="L19" s="2"/>
      <c r="M19" s="1"/>
    </row>
    <row r="20" spans="1:13" ht="12.75" customHeight="1">
      <c r="A20" s="155">
        <v>12</v>
      </c>
      <c r="B20" s="132">
        <v>92</v>
      </c>
      <c r="C20" s="133" t="s">
        <v>18</v>
      </c>
      <c r="D20" s="133" t="s">
        <v>165</v>
      </c>
      <c r="E20" s="132" t="s">
        <v>82</v>
      </c>
      <c r="F20" s="132" t="s">
        <v>11</v>
      </c>
      <c r="G20" s="120">
        <v>6.5231481481481477E-4</v>
      </c>
      <c r="H20" s="117">
        <v>31</v>
      </c>
      <c r="I20" s="116">
        <v>6.2071759259259263E-4</v>
      </c>
      <c r="J20" s="117">
        <v>21</v>
      </c>
      <c r="K20" s="117">
        <f t="shared" si="0"/>
        <v>52</v>
      </c>
      <c r="L20" s="2"/>
      <c r="M20" s="1"/>
    </row>
    <row r="21" spans="1:13" ht="12.75" customHeight="1">
      <c r="A21" s="155">
        <v>13</v>
      </c>
      <c r="B21" s="132">
        <v>13</v>
      </c>
      <c r="C21" s="133" t="s">
        <v>21</v>
      </c>
      <c r="D21" s="133" t="s">
        <v>170</v>
      </c>
      <c r="E21" s="132" t="s">
        <v>82</v>
      </c>
      <c r="F21" s="132" t="s">
        <v>11</v>
      </c>
      <c r="G21" s="120">
        <v>6.4502314814814815E-4</v>
      </c>
      <c r="H21" s="117">
        <v>29</v>
      </c>
      <c r="I21" s="116">
        <v>6.6898148148148145E-4</v>
      </c>
      <c r="J21" s="117">
        <v>34</v>
      </c>
      <c r="K21" s="117">
        <f t="shared" si="0"/>
        <v>63</v>
      </c>
      <c r="L21" s="34"/>
      <c r="M21" s="1"/>
    </row>
    <row r="22" spans="1:13" ht="12.75" customHeight="1">
      <c r="A22" s="155">
        <v>14</v>
      </c>
      <c r="B22" s="132">
        <v>16</v>
      </c>
      <c r="C22" s="133" t="s">
        <v>160</v>
      </c>
      <c r="D22" s="133" t="s">
        <v>158</v>
      </c>
      <c r="E22" s="132" t="s">
        <v>96</v>
      </c>
      <c r="F22" s="132" t="s">
        <v>22</v>
      </c>
      <c r="G22" s="120">
        <v>6.601851851851852E-4</v>
      </c>
      <c r="H22" s="39">
        <v>33</v>
      </c>
      <c r="I22" s="120" t="s">
        <v>187</v>
      </c>
      <c r="J22" s="39">
        <v>35</v>
      </c>
      <c r="K22" s="39">
        <f t="shared" si="0"/>
        <v>68</v>
      </c>
      <c r="L22" s="32"/>
      <c r="M22" s="33"/>
    </row>
    <row r="23" spans="1:13" ht="12.75" customHeight="1">
      <c r="A23" s="155">
        <v>15</v>
      </c>
      <c r="B23" s="132">
        <v>18</v>
      </c>
      <c r="C23" s="133" t="s">
        <v>15</v>
      </c>
      <c r="D23" s="133" t="s">
        <v>171</v>
      </c>
      <c r="E23" s="132" t="s">
        <v>82</v>
      </c>
      <c r="F23" s="132" t="s">
        <v>11</v>
      </c>
      <c r="G23" s="120">
        <v>6.6458333333333343E-4</v>
      </c>
      <c r="H23" s="39">
        <v>35</v>
      </c>
      <c r="I23" s="120">
        <v>6.6331018518518518E-4</v>
      </c>
      <c r="J23" s="39">
        <v>33</v>
      </c>
      <c r="K23" s="39">
        <f t="shared" si="0"/>
        <v>68</v>
      </c>
      <c r="L23" s="2"/>
      <c r="M23" s="1"/>
    </row>
    <row r="24" spans="1:13" ht="12.75" customHeight="1">
      <c r="A24" s="155">
        <v>16</v>
      </c>
      <c r="B24" s="132">
        <v>11</v>
      </c>
      <c r="C24" s="133" t="s">
        <v>140</v>
      </c>
      <c r="D24" s="133" t="s">
        <v>171</v>
      </c>
      <c r="E24" s="132" t="s">
        <v>82</v>
      </c>
      <c r="F24" s="132" t="s">
        <v>11</v>
      </c>
      <c r="G24" s="120">
        <v>6.8553240740740738E-4</v>
      </c>
      <c r="H24" s="39">
        <v>40</v>
      </c>
      <c r="I24" s="120">
        <v>6.8599537037037034E-4</v>
      </c>
      <c r="J24" s="39">
        <v>39</v>
      </c>
      <c r="K24" s="39">
        <f t="shared" si="0"/>
        <v>79</v>
      </c>
      <c r="L24" s="2"/>
      <c r="M24" s="1"/>
    </row>
    <row r="25" spans="1:13" ht="12.75" customHeight="1">
      <c r="A25" s="155">
        <v>17</v>
      </c>
      <c r="B25" s="132">
        <v>93</v>
      </c>
      <c r="C25" s="133" t="s">
        <v>180</v>
      </c>
      <c r="D25" s="133" t="s">
        <v>165</v>
      </c>
      <c r="E25" s="132" t="s">
        <v>82</v>
      </c>
      <c r="F25" s="132" t="s">
        <v>156</v>
      </c>
      <c r="G25" s="120">
        <v>7.1562500000000001E-4</v>
      </c>
      <c r="H25" s="39">
        <v>48</v>
      </c>
      <c r="I25" s="120">
        <v>7.0219907407407416E-4</v>
      </c>
      <c r="J25" s="39">
        <v>43</v>
      </c>
      <c r="K25" s="39">
        <f t="shared" si="0"/>
        <v>91</v>
      </c>
      <c r="L25" s="2"/>
      <c r="M25" s="1"/>
    </row>
    <row r="26" spans="1:13" ht="12.75" customHeight="1">
      <c r="A26" s="155">
        <v>18</v>
      </c>
      <c r="B26" s="132">
        <v>120</v>
      </c>
      <c r="C26" s="133" t="s">
        <v>161</v>
      </c>
      <c r="D26" s="133" t="s">
        <v>162</v>
      </c>
      <c r="E26" s="132" t="s">
        <v>96</v>
      </c>
      <c r="F26" s="132" t="s">
        <v>22</v>
      </c>
      <c r="G26" s="120">
        <v>7.092592592592593E-4</v>
      </c>
      <c r="H26" s="39">
        <v>47</v>
      </c>
      <c r="I26" s="120">
        <v>7.1076388888888893E-4</v>
      </c>
      <c r="J26" s="39">
        <v>45</v>
      </c>
      <c r="K26" s="39">
        <f t="shared" si="0"/>
        <v>92</v>
      </c>
      <c r="L26" s="34"/>
      <c r="M26" s="1"/>
    </row>
    <row r="27" spans="1:13" ht="12.75" customHeight="1">
      <c r="A27" s="155">
        <v>19</v>
      </c>
      <c r="B27" s="132">
        <v>122</v>
      </c>
      <c r="C27" s="133" t="s">
        <v>144</v>
      </c>
      <c r="D27" s="133" t="s">
        <v>162</v>
      </c>
      <c r="E27" s="132" t="s">
        <v>97</v>
      </c>
      <c r="F27" s="132" t="s">
        <v>22</v>
      </c>
      <c r="G27" s="120">
        <v>6.6562499999999998E-4</v>
      </c>
      <c r="H27" s="39">
        <v>35</v>
      </c>
      <c r="I27" s="120">
        <v>7.594907407407407E-4</v>
      </c>
      <c r="J27" s="39">
        <v>59</v>
      </c>
      <c r="K27" s="39">
        <f t="shared" si="0"/>
        <v>94</v>
      </c>
      <c r="L27" s="32"/>
      <c r="M27" s="33"/>
    </row>
    <row r="28" spans="1:13" ht="12.75" customHeight="1">
      <c r="A28" s="155">
        <v>20</v>
      </c>
      <c r="B28" s="132">
        <v>21</v>
      </c>
      <c r="C28" s="133" t="s">
        <v>143</v>
      </c>
      <c r="D28" s="133" t="s">
        <v>164</v>
      </c>
      <c r="E28" s="132" t="s">
        <v>95</v>
      </c>
      <c r="F28" s="132" t="s">
        <v>22</v>
      </c>
      <c r="G28" s="120">
        <v>7.1215277777777781E-4</v>
      </c>
      <c r="H28" s="39">
        <v>47</v>
      </c>
      <c r="I28" s="120">
        <v>7.3692129629629628E-4</v>
      </c>
      <c r="J28" s="39">
        <v>53</v>
      </c>
      <c r="K28" s="39">
        <f t="shared" si="0"/>
        <v>100</v>
      </c>
      <c r="L28" s="2"/>
      <c r="M28" s="1"/>
    </row>
    <row r="29" spans="1:13" ht="12.75" customHeight="1">
      <c r="A29" s="155">
        <v>21</v>
      </c>
      <c r="B29" s="132">
        <v>119</v>
      </c>
      <c r="C29" s="133" t="s">
        <v>142</v>
      </c>
      <c r="D29" s="133" t="s">
        <v>172</v>
      </c>
      <c r="E29" s="132" t="s">
        <v>82</v>
      </c>
      <c r="F29" s="132" t="s">
        <v>11</v>
      </c>
      <c r="G29" s="120">
        <v>6.7754629629629632E-4</v>
      </c>
      <c r="H29" s="39">
        <v>38</v>
      </c>
      <c r="I29" s="120">
        <v>7.8206018518518522E-4</v>
      </c>
      <c r="J29" s="39">
        <v>65</v>
      </c>
      <c r="K29" s="39">
        <f t="shared" si="0"/>
        <v>103</v>
      </c>
      <c r="L29" s="2"/>
      <c r="M29" s="1"/>
    </row>
    <row r="30" spans="1:13" ht="12.75" customHeight="1">
      <c r="A30" s="155">
        <v>22</v>
      </c>
      <c r="B30" s="132">
        <v>23</v>
      </c>
      <c r="C30" s="133" t="s">
        <v>145</v>
      </c>
      <c r="D30" s="133" t="s">
        <v>158</v>
      </c>
      <c r="E30" s="132" t="s">
        <v>96</v>
      </c>
      <c r="F30" s="132" t="s">
        <v>11</v>
      </c>
      <c r="G30" s="120">
        <v>7.7210648148148136E-4</v>
      </c>
      <c r="H30" s="39">
        <v>64</v>
      </c>
      <c r="I30" s="120">
        <v>7.6388888888888893E-4</v>
      </c>
      <c r="J30" s="39">
        <v>60</v>
      </c>
      <c r="K30" s="39">
        <f t="shared" si="0"/>
        <v>124</v>
      </c>
      <c r="L30" s="2"/>
      <c r="M30" s="1"/>
    </row>
    <row r="31" spans="1:13" ht="12.75" customHeight="1">
      <c r="A31" s="155">
        <v>23</v>
      </c>
      <c r="B31" s="132">
        <v>7</v>
      </c>
      <c r="C31" s="133" t="s">
        <v>151</v>
      </c>
      <c r="D31" s="133" t="s">
        <v>152</v>
      </c>
      <c r="E31" s="132" t="s">
        <v>95</v>
      </c>
      <c r="F31" s="132" t="s">
        <v>22</v>
      </c>
      <c r="G31" s="120">
        <v>9.7233796296296304E-4</v>
      </c>
      <c r="H31" s="39">
        <v>118</v>
      </c>
      <c r="I31" s="120">
        <v>5.6886574074074066E-4</v>
      </c>
      <c r="J31" s="39">
        <v>7</v>
      </c>
      <c r="K31" s="39">
        <f t="shared" si="0"/>
        <v>125</v>
      </c>
      <c r="L31" s="34"/>
      <c r="M31" s="1"/>
    </row>
    <row r="32" spans="1:13" ht="12.75" customHeight="1">
      <c r="A32" s="155">
        <v>24</v>
      </c>
      <c r="B32" s="132">
        <v>25</v>
      </c>
      <c r="C32" s="133" t="s">
        <v>146</v>
      </c>
      <c r="D32" s="133" t="s">
        <v>158</v>
      </c>
      <c r="E32" s="132" t="s">
        <v>96</v>
      </c>
      <c r="F32" s="132" t="s">
        <v>11</v>
      </c>
      <c r="G32" s="120">
        <v>7.6828703703703705E-4</v>
      </c>
      <c r="H32" s="39">
        <v>63</v>
      </c>
      <c r="I32" s="120">
        <v>7.8020833333333327E-4</v>
      </c>
      <c r="J32" s="39">
        <v>64</v>
      </c>
      <c r="K32" s="39">
        <f t="shared" si="0"/>
        <v>127</v>
      </c>
      <c r="L32" s="32"/>
      <c r="M32" s="33"/>
    </row>
    <row r="33" spans="1:13" ht="12.75" customHeight="1">
      <c r="A33" s="155">
        <v>25</v>
      </c>
      <c r="B33" s="132">
        <v>94</v>
      </c>
      <c r="C33" s="133" t="s">
        <v>149</v>
      </c>
      <c r="D33" s="133" t="s">
        <v>172</v>
      </c>
      <c r="E33" s="132" t="s">
        <v>82</v>
      </c>
      <c r="F33" s="132" t="s">
        <v>11</v>
      </c>
      <c r="G33" s="120">
        <v>7.932870370370369E-4</v>
      </c>
      <c r="H33" s="39">
        <v>69</v>
      </c>
      <c r="I33" s="120">
        <v>7.9768518518518524E-4</v>
      </c>
      <c r="J33" s="39">
        <v>69</v>
      </c>
      <c r="K33" s="39">
        <f t="shared" si="0"/>
        <v>138</v>
      </c>
      <c r="L33" s="2"/>
      <c r="M33" s="1"/>
    </row>
    <row r="34" spans="1:13" ht="12.75" customHeight="1">
      <c r="A34" s="155">
        <v>26</v>
      </c>
      <c r="B34" s="132">
        <v>96</v>
      </c>
      <c r="C34" s="133" t="s">
        <v>168</v>
      </c>
      <c r="D34" s="133" t="s">
        <v>184</v>
      </c>
      <c r="E34" s="132" t="s">
        <v>82</v>
      </c>
      <c r="F34" s="132" t="s">
        <v>22</v>
      </c>
      <c r="G34" s="120">
        <v>8.2650462962962962E-4</v>
      </c>
      <c r="H34" s="39">
        <v>78</v>
      </c>
      <c r="I34" s="120">
        <v>8.3148148148148155E-4</v>
      </c>
      <c r="J34" s="39">
        <v>78</v>
      </c>
      <c r="K34" s="39">
        <f t="shared" si="0"/>
        <v>156</v>
      </c>
      <c r="L34" s="2"/>
      <c r="M34" s="1"/>
    </row>
    <row r="35" spans="1:13" ht="12.75" customHeight="1">
      <c r="A35" s="155">
        <v>27</v>
      </c>
      <c r="B35" s="132">
        <v>90</v>
      </c>
      <c r="C35" s="133" t="s">
        <v>148</v>
      </c>
      <c r="D35" s="133" t="s">
        <v>165</v>
      </c>
      <c r="E35" s="132" t="s">
        <v>82</v>
      </c>
      <c r="F35" s="132" t="s">
        <v>11</v>
      </c>
      <c r="G35" s="120">
        <v>8.3125000000000007E-4</v>
      </c>
      <c r="H35" s="39">
        <v>80</v>
      </c>
      <c r="I35" s="120">
        <v>8.4178240740740741E-4</v>
      </c>
      <c r="J35" s="39">
        <v>81</v>
      </c>
      <c r="K35" s="39">
        <f t="shared" si="0"/>
        <v>161</v>
      </c>
      <c r="L35" s="2"/>
      <c r="M35" s="1"/>
    </row>
    <row r="36" spans="1:13" ht="12.75" customHeight="1">
      <c r="A36" s="155">
        <v>28</v>
      </c>
      <c r="B36" s="132">
        <v>14</v>
      </c>
      <c r="C36" s="133" t="s">
        <v>153</v>
      </c>
      <c r="D36" s="133" t="s">
        <v>164</v>
      </c>
      <c r="E36" s="132" t="s">
        <v>95</v>
      </c>
      <c r="F36" s="132" t="s">
        <v>156</v>
      </c>
      <c r="G36" s="120">
        <v>6.1770833333333328E-4</v>
      </c>
      <c r="H36" s="39">
        <v>22</v>
      </c>
      <c r="I36" s="120" t="s">
        <v>188</v>
      </c>
      <c r="J36" s="39">
        <v>150</v>
      </c>
      <c r="K36" s="39">
        <f t="shared" si="0"/>
        <v>172</v>
      </c>
      <c r="L36" s="34"/>
      <c r="M36" s="1"/>
    </row>
    <row r="37" spans="1:13" ht="12.75" customHeight="1">
      <c r="A37" s="155">
        <v>29</v>
      </c>
      <c r="B37" s="132">
        <v>26</v>
      </c>
      <c r="C37" s="133" t="s">
        <v>147</v>
      </c>
      <c r="D37" s="133" t="s">
        <v>172</v>
      </c>
      <c r="E37" s="132" t="s">
        <v>82</v>
      </c>
      <c r="F37" s="132" t="s">
        <v>11</v>
      </c>
      <c r="G37" s="120">
        <v>9.2280092592592587E-4</v>
      </c>
      <c r="H37" s="39">
        <v>104</v>
      </c>
      <c r="I37" s="120">
        <v>1.0023148148148148E-3</v>
      </c>
      <c r="J37" s="39">
        <v>124</v>
      </c>
      <c r="K37" s="39">
        <f t="shared" si="0"/>
        <v>228</v>
      </c>
      <c r="L37" s="32"/>
      <c r="M37" s="33"/>
    </row>
    <row r="38" spans="1:13" ht="12.75" customHeight="1">
      <c r="A38" s="155">
        <v>30</v>
      </c>
      <c r="B38" s="132">
        <v>27</v>
      </c>
      <c r="C38" s="133" t="s">
        <v>159</v>
      </c>
      <c r="D38" s="133" t="s">
        <v>158</v>
      </c>
      <c r="E38" s="132" t="s">
        <v>96</v>
      </c>
      <c r="F38" s="132" t="s">
        <v>11</v>
      </c>
      <c r="G38" s="120">
        <v>1.027662037037037E-3</v>
      </c>
      <c r="H38" s="39">
        <v>133</v>
      </c>
      <c r="I38" s="120">
        <v>1.0240740740740742E-3</v>
      </c>
      <c r="J38" s="39">
        <v>130</v>
      </c>
      <c r="K38" s="39">
        <f t="shared" si="0"/>
        <v>263</v>
      </c>
      <c r="L38" s="2"/>
      <c r="M38" s="1"/>
    </row>
    <row r="39" spans="1:13" ht="12.75" customHeight="1">
      <c r="A39" s="155">
        <v>31</v>
      </c>
      <c r="B39" s="132">
        <v>91</v>
      </c>
      <c r="C39" s="133" t="s">
        <v>150</v>
      </c>
      <c r="D39" s="133" t="s">
        <v>172</v>
      </c>
      <c r="E39" s="132" t="s">
        <v>82</v>
      </c>
      <c r="F39" s="132" t="s">
        <v>11</v>
      </c>
      <c r="G39" s="120" t="s">
        <v>188</v>
      </c>
      <c r="H39" s="39">
        <v>150</v>
      </c>
      <c r="I39" s="120" t="s">
        <v>188</v>
      </c>
      <c r="J39" s="39">
        <v>150</v>
      </c>
      <c r="K39" s="39">
        <f t="shared" si="0"/>
        <v>300</v>
      </c>
      <c r="L39" s="2"/>
      <c r="M39" s="1"/>
    </row>
    <row r="40" spans="1:13">
      <c r="A40" s="1"/>
    </row>
  </sheetData>
  <autoFilter ref="F7:F39">
    <filterColumn colId="0">
      <filters>
        <filter val="JU"/>
        <filter val="M"/>
        <filter val="S"/>
      </filters>
    </filterColumn>
  </autoFilter>
  <sortState ref="B8:K39">
    <sortCondition ref="K8"/>
  </sortState>
  <mergeCells count="1"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verticalDpi="4294967294" r:id="rId1"/>
  <headerFooter alignWithMargins="0">
    <oddFooter>&amp;CChief Judge:  Jiří Dvořák&amp;R&amp;9&amp;K00-022&amp;D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9"/>
  <sheetViews>
    <sheetView zoomScaleNormal="100" workbookViewId="0">
      <selection activeCell="D55" sqref="D55"/>
    </sheetView>
  </sheetViews>
  <sheetFormatPr defaultRowHeight="12.75"/>
  <cols>
    <col min="1" max="2" width="4.7109375" customWidth="1"/>
    <col min="3" max="3" width="18.7109375" customWidth="1"/>
    <col min="4" max="4" width="20.7109375" customWidth="1"/>
    <col min="5" max="6" width="5.7109375" customWidth="1"/>
    <col min="7" max="7" width="8.7109375" customWidth="1"/>
    <col min="8" max="8" width="6.7109375" customWidth="1"/>
    <col min="9" max="9" width="8.7109375" customWidth="1"/>
    <col min="10" max="11" width="6.7109375" customWidth="1"/>
    <col min="12" max="12" width="5.7109375" customWidth="1"/>
  </cols>
  <sheetData>
    <row r="1" spans="1:13" ht="20.100000000000001" customHeight="1">
      <c r="A1" s="195" t="s">
        <v>106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41"/>
      <c r="M1" s="31"/>
    </row>
    <row r="2" spans="1:13" ht="20.100000000000001" customHeight="1">
      <c r="A2" s="104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M2" s="35"/>
    </row>
    <row r="3" spans="1:13" ht="20.100000000000001" customHeight="1">
      <c r="A3" s="104" t="s">
        <v>100</v>
      </c>
      <c r="B3" s="104"/>
      <c r="C3" s="104"/>
      <c r="D3" s="124"/>
      <c r="E3" s="124"/>
      <c r="F3" s="124"/>
      <c r="G3" s="124"/>
      <c r="H3" s="125"/>
      <c r="I3" s="125"/>
      <c r="J3" s="106"/>
      <c r="K3" s="125"/>
      <c r="L3" s="40"/>
      <c r="M3" s="35"/>
    </row>
    <row r="4" spans="1:13" ht="20.100000000000001" customHeight="1">
      <c r="A4" s="76"/>
      <c r="B4" s="76"/>
      <c r="C4" s="76"/>
      <c r="D4" s="77"/>
      <c r="E4" s="77"/>
      <c r="F4" s="77"/>
      <c r="G4" s="77"/>
      <c r="H4" s="78"/>
      <c r="I4" s="78"/>
      <c r="J4" s="79"/>
      <c r="K4" s="78"/>
      <c r="L4" s="40"/>
      <c r="M4" s="35"/>
    </row>
    <row r="5" spans="1:13" ht="20.100000000000001" customHeight="1">
      <c r="A5" s="103" t="s">
        <v>126</v>
      </c>
      <c r="B5" s="103"/>
      <c r="C5" s="103"/>
      <c r="D5" s="77"/>
      <c r="E5" s="111" t="s">
        <v>123</v>
      </c>
      <c r="F5" s="111"/>
      <c r="G5" s="77"/>
      <c r="H5" s="78"/>
      <c r="I5" s="78"/>
      <c r="J5" s="79"/>
      <c r="K5" s="78"/>
      <c r="L5" s="40"/>
      <c r="M5" s="35"/>
    </row>
    <row r="6" spans="1:13" ht="20.100000000000001" customHeight="1">
      <c r="A6" s="134" t="s">
        <v>85</v>
      </c>
      <c r="B6" s="111"/>
      <c r="C6" s="111"/>
      <c r="D6" s="77"/>
      <c r="E6" s="77"/>
      <c r="F6" s="77"/>
      <c r="G6" s="77"/>
      <c r="H6" s="78"/>
      <c r="I6" s="78"/>
      <c r="J6" s="79"/>
      <c r="K6" s="78"/>
      <c r="L6" s="40"/>
      <c r="M6" s="30"/>
    </row>
    <row r="7" spans="1:13" ht="15.95" customHeight="1">
      <c r="A7" s="127" t="s">
        <v>120</v>
      </c>
      <c r="B7" s="128" t="s">
        <v>122</v>
      </c>
      <c r="C7" s="153" t="s">
        <v>119</v>
      </c>
      <c r="D7" s="153" t="s">
        <v>118</v>
      </c>
      <c r="E7" s="153" t="s">
        <v>121</v>
      </c>
      <c r="F7" s="153" t="s">
        <v>125</v>
      </c>
      <c r="G7" s="130" t="s">
        <v>115</v>
      </c>
      <c r="H7" s="130" t="s">
        <v>114</v>
      </c>
      <c r="I7" s="130" t="s">
        <v>116</v>
      </c>
      <c r="J7" s="130" t="s">
        <v>114</v>
      </c>
      <c r="K7" s="130" t="s">
        <v>13</v>
      </c>
      <c r="L7" s="32"/>
      <c r="M7" s="33"/>
    </row>
    <row r="8" spans="1:13" ht="12.75" hidden="1" customHeight="1">
      <c r="A8" s="154">
        <v>1</v>
      </c>
      <c r="B8" s="132">
        <v>106</v>
      </c>
      <c r="C8" s="133" t="s">
        <v>136</v>
      </c>
      <c r="D8" s="133" t="s">
        <v>152</v>
      </c>
      <c r="E8" s="132" t="s">
        <v>95</v>
      </c>
      <c r="F8" s="132" t="s">
        <v>156</v>
      </c>
      <c r="G8" s="120">
        <v>5.3495370370370372E-4</v>
      </c>
      <c r="H8" s="39">
        <v>0</v>
      </c>
      <c r="I8" s="120">
        <v>5.4050925925925935E-4</v>
      </c>
      <c r="J8" s="39">
        <v>0</v>
      </c>
      <c r="K8" s="39">
        <f t="shared" ref="K8:K39" si="0">SUM(H8+J8)</f>
        <v>0</v>
      </c>
      <c r="L8" s="32"/>
      <c r="M8" s="33"/>
    </row>
    <row r="9" spans="1:13" ht="12.75" hidden="1" customHeight="1">
      <c r="A9" s="155">
        <v>2</v>
      </c>
      <c r="B9" s="132">
        <v>5</v>
      </c>
      <c r="C9" s="133" t="s">
        <v>137</v>
      </c>
      <c r="D9" s="133" t="s">
        <v>152</v>
      </c>
      <c r="E9" s="132" t="s">
        <v>95</v>
      </c>
      <c r="F9" s="132" t="s">
        <v>11</v>
      </c>
      <c r="G9" s="120">
        <v>5.4756944444444449E-4</v>
      </c>
      <c r="H9" s="39">
        <v>3</v>
      </c>
      <c r="I9" s="120">
        <v>5.591435185185186E-4</v>
      </c>
      <c r="J9" s="39">
        <v>5</v>
      </c>
      <c r="K9" s="39">
        <f t="shared" si="0"/>
        <v>8</v>
      </c>
      <c r="L9" s="39"/>
      <c r="M9" s="38"/>
    </row>
    <row r="10" spans="1:13" ht="12.75" hidden="1" customHeight="1">
      <c r="A10" s="155">
        <v>3</v>
      </c>
      <c r="B10" s="132">
        <v>2</v>
      </c>
      <c r="C10" s="133" t="s">
        <v>139</v>
      </c>
      <c r="D10" s="133" t="s">
        <v>162</v>
      </c>
      <c r="E10" s="132" t="s">
        <v>96</v>
      </c>
      <c r="F10" s="132" t="s">
        <v>22</v>
      </c>
      <c r="G10" s="116">
        <v>5.5821759259259258E-4</v>
      </c>
      <c r="H10" s="39">
        <v>6</v>
      </c>
      <c r="I10" s="120">
        <v>5.8831018518518509E-4</v>
      </c>
      <c r="J10" s="39">
        <v>12</v>
      </c>
      <c r="K10" s="39">
        <f t="shared" si="0"/>
        <v>18</v>
      </c>
      <c r="L10" s="39"/>
      <c r="M10" s="38"/>
    </row>
    <row r="11" spans="1:13" ht="12.75" hidden="1" customHeight="1">
      <c r="A11" s="155">
        <v>4</v>
      </c>
      <c r="B11" s="132">
        <v>104</v>
      </c>
      <c r="C11" s="133" t="s">
        <v>163</v>
      </c>
      <c r="D11" s="133" t="s">
        <v>162</v>
      </c>
      <c r="E11" s="132" t="s">
        <v>96</v>
      </c>
      <c r="F11" s="132" t="s">
        <v>11</v>
      </c>
      <c r="G11" s="120">
        <v>5.836805555555556E-4</v>
      </c>
      <c r="H11" s="39">
        <v>13</v>
      </c>
      <c r="I11" s="120">
        <v>5.8391203703703708E-4</v>
      </c>
      <c r="J11" s="39">
        <v>11</v>
      </c>
      <c r="K11" s="39">
        <f t="shared" si="0"/>
        <v>24</v>
      </c>
      <c r="L11" s="39"/>
      <c r="M11" s="38"/>
    </row>
    <row r="12" spans="1:13" ht="12.75" customHeight="1">
      <c r="A12" s="155">
        <v>1</v>
      </c>
      <c r="B12" s="132">
        <v>101</v>
      </c>
      <c r="C12" s="133" t="s">
        <v>154</v>
      </c>
      <c r="D12" s="133" t="s">
        <v>152</v>
      </c>
      <c r="E12" s="132" t="s">
        <v>95</v>
      </c>
      <c r="F12" s="132" t="s">
        <v>94</v>
      </c>
      <c r="G12" s="116">
        <v>5.8391203703703708E-4</v>
      </c>
      <c r="H12" s="39">
        <v>0</v>
      </c>
      <c r="I12" s="120">
        <v>5.9282407407407406E-4</v>
      </c>
      <c r="J12" s="39">
        <v>0</v>
      </c>
      <c r="K12" s="39">
        <f t="shared" si="0"/>
        <v>0</v>
      </c>
      <c r="L12" s="32"/>
      <c r="M12" s="33"/>
    </row>
    <row r="13" spans="1:13" ht="12.75" hidden="1" customHeight="1">
      <c r="A13" s="155">
        <v>6</v>
      </c>
      <c r="B13" s="132">
        <v>9</v>
      </c>
      <c r="C13" s="133" t="s">
        <v>20</v>
      </c>
      <c r="D13" s="133" t="s">
        <v>170</v>
      </c>
      <c r="E13" s="132" t="s">
        <v>82</v>
      </c>
      <c r="F13" s="132" t="s">
        <v>11</v>
      </c>
      <c r="G13" s="120">
        <v>6.0000000000000006E-4</v>
      </c>
      <c r="H13" s="39">
        <v>17</v>
      </c>
      <c r="I13" s="120">
        <v>5.9363425925925925E-4</v>
      </c>
      <c r="J13" s="39">
        <v>14</v>
      </c>
      <c r="K13" s="39">
        <f t="shared" si="0"/>
        <v>31</v>
      </c>
      <c r="L13" s="2"/>
      <c r="M13" s="1"/>
    </row>
    <row r="14" spans="1:13" ht="12.75" hidden="1" customHeight="1">
      <c r="A14" s="154">
        <v>7</v>
      </c>
      <c r="B14" s="132">
        <v>3</v>
      </c>
      <c r="C14" s="133" t="s">
        <v>138</v>
      </c>
      <c r="D14" s="133" t="s">
        <v>170</v>
      </c>
      <c r="E14" s="132" t="s">
        <v>82</v>
      </c>
      <c r="F14" s="132" t="s">
        <v>11</v>
      </c>
      <c r="G14" s="120">
        <v>5.8495370370370363E-4</v>
      </c>
      <c r="H14" s="39">
        <v>13</v>
      </c>
      <c r="I14" s="120">
        <v>6.0787037037037049E-4</v>
      </c>
      <c r="J14" s="39">
        <v>18</v>
      </c>
      <c r="K14" s="39">
        <f t="shared" si="0"/>
        <v>31</v>
      </c>
      <c r="L14" s="2"/>
      <c r="M14" s="1"/>
    </row>
    <row r="15" spans="1:13" ht="12.75" hidden="1" customHeight="1">
      <c r="A15" s="155">
        <v>8</v>
      </c>
      <c r="B15" s="132">
        <v>8</v>
      </c>
      <c r="C15" s="133" t="s">
        <v>19</v>
      </c>
      <c r="D15" s="133" t="s">
        <v>170</v>
      </c>
      <c r="E15" s="132" t="s">
        <v>82</v>
      </c>
      <c r="F15" s="132" t="s">
        <v>11</v>
      </c>
      <c r="G15" s="120">
        <v>6.0532407407407399E-4</v>
      </c>
      <c r="H15" s="39">
        <v>19</v>
      </c>
      <c r="I15" s="120">
        <v>6.0289351851851856E-4</v>
      </c>
      <c r="J15" s="39">
        <v>16</v>
      </c>
      <c r="K15" s="39">
        <f t="shared" si="0"/>
        <v>35</v>
      </c>
      <c r="L15" s="2"/>
      <c r="M15" s="1"/>
    </row>
    <row r="16" spans="1:13" ht="12.75" hidden="1" customHeight="1">
      <c r="A16" s="155">
        <v>9</v>
      </c>
      <c r="B16" s="132">
        <v>12</v>
      </c>
      <c r="C16" s="133" t="s">
        <v>16</v>
      </c>
      <c r="D16" s="133" t="s">
        <v>171</v>
      </c>
      <c r="E16" s="132" t="s">
        <v>82</v>
      </c>
      <c r="F16" s="132" t="s">
        <v>11</v>
      </c>
      <c r="G16" s="120">
        <v>6.1122685185185184E-4</v>
      </c>
      <c r="H16" s="39">
        <v>20</v>
      </c>
      <c r="I16" s="120">
        <v>6.1041666666666666E-4</v>
      </c>
      <c r="J16" s="39">
        <v>18</v>
      </c>
      <c r="K16" s="39">
        <f t="shared" si="0"/>
        <v>38</v>
      </c>
      <c r="L16" s="34"/>
      <c r="M16" s="1"/>
    </row>
    <row r="17" spans="1:13" ht="12.75" hidden="1" customHeight="1">
      <c r="A17" s="155">
        <v>10</v>
      </c>
      <c r="B17" s="132">
        <v>10</v>
      </c>
      <c r="C17" s="133" t="s">
        <v>17</v>
      </c>
      <c r="D17" s="133" t="s">
        <v>171</v>
      </c>
      <c r="E17" s="132" t="s">
        <v>82</v>
      </c>
      <c r="F17" s="132" t="s">
        <v>11</v>
      </c>
      <c r="G17" s="120">
        <v>6.1192129629629628E-4</v>
      </c>
      <c r="H17" s="39">
        <v>20</v>
      </c>
      <c r="I17" s="120">
        <v>6.1134259259259258E-4</v>
      </c>
      <c r="J17" s="39">
        <v>19</v>
      </c>
      <c r="K17" s="39">
        <f t="shared" si="0"/>
        <v>39</v>
      </c>
      <c r="L17" s="32"/>
      <c r="M17" s="33"/>
    </row>
    <row r="18" spans="1:13" ht="12.75" hidden="1" customHeight="1">
      <c r="A18" s="155">
        <v>11</v>
      </c>
      <c r="B18" s="132">
        <v>15</v>
      </c>
      <c r="C18" s="133" t="s">
        <v>141</v>
      </c>
      <c r="D18" s="133" t="s">
        <v>164</v>
      </c>
      <c r="E18" s="132" t="s">
        <v>95</v>
      </c>
      <c r="F18" s="132" t="s">
        <v>22</v>
      </c>
      <c r="G18" s="120">
        <v>6.1597222222222229E-4</v>
      </c>
      <c r="H18" s="39">
        <v>21</v>
      </c>
      <c r="I18" s="120">
        <v>6.1215277777777776E-4</v>
      </c>
      <c r="J18" s="39">
        <v>19</v>
      </c>
      <c r="K18" s="39">
        <f t="shared" si="0"/>
        <v>40</v>
      </c>
      <c r="L18" s="2"/>
      <c r="M18" s="1"/>
    </row>
    <row r="19" spans="1:13" ht="12.75" hidden="1" customHeight="1">
      <c r="A19" s="155">
        <v>12</v>
      </c>
      <c r="B19" s="132">
        <v>17</v>
      </c>
      <c r="C19" s="133" t="s">
        <v>17</v>
      </c>
      <c r="D19" s="133" t="s">
        <v>165</v>
      </c>
      <c r="E19" s="132" t="s">
        <v>82</v>
      </c>
      <c r="F19" s="132" t="s">
        <v>156</v>
      </c>
      <c r="G19" s="120">
        <v>6.2743055555555555E-4</v>
      </c>
      <c r="H19" s="39">
        <v>24</v>
      </c>
      <c r="I19" s="120">
        <v>6.4120370370370373E-4</v>
      </c>
      <c r="J19" s="39">
        <v>27</v>
      </c>
      <c r="K19" s="39">
        <f t="shared" si="0"/>
        <v>51</v>
      </c>
      <c r="L19" s="2"/>
      <c r="M19" s="1"/>
    </row>
    <row r="20" spans="1:13" ht="12.75" hidden="1" customHeight="1">
      <c r="A20" s="154">
        <v>13</v>
      </c>
      <c r="B20" s="132">
        <v>92</v>
      </c>
      <c r="C20" s="133" t="s">
        <v>18</v>
      </c>
      <c r="D20" s="133" t="s">
        <v>165</v>
      </c>
      <c r="E20" s="132" t="s">
        <v>82</v>
      </c>
      <c r="F20" s="132" t="s">
        <v>11</v>
      </c>
      <c r="G20" s="120">
        <v>6.5231481481481477E-4</v>
      </c>
      <c r="H20" s="117">
        <v>31</v>
      </c>
      <c r="I20" s="116">
        <v>6.2071759259259263E-4</v>
      </c>
      <c r="J20" s="117">
        <v>21</v>
      </c>
      <c r="K20" s="117">
        <f t="shared" si="0"/>
        <v>52</v>
      </c>
      <c r="L20" s="2"/>
      <c r="M20" s="1"/>
    </row>
    <row r="21" spans="1:13" ht="12.75" hidden="1" customHeight="1">
      <c r="A21" s="155">
        <v>14</v>
      </c>
      <c r="B21" s="132">
        <v>13</v>
      </c>
      <c r="C21" s="133" t="s">
        <v>21</v>
      </c>
      <c r="D21" s="133" t="s">
        <v>170</v>
      </c>
      <c r="E21" s="132" t="s">
        <v>82</v>
      </c>
      <c r="F21" s="132" t="s">
        <v>11</v>
      </c>
      <c r="G21" s="120">
        <v>6.4502314814814815E-4</v>
      </c>
      <c r="H21" s="117">
        <v>29</v>
      </c>
      <c r="I21" s="116">
        <v>6.6898148148148145E-4</v>
      </c>
      <c r="J21" s="117">
        <v>34</v>
      </c>
      <c r="K21" s="117">
        <f t="shared" si="0"/>
        <v>63</v>
      </c>
      <c r="L21" s="34"/>
      <c r="M21" s="1"/>
    </row>
    <row r="22" spans="1:13" ht="12.75" hidden="1" customHeight="1">
      <c r="A22" s="155">
        <v>15</v>
      </c>
      <c r="B22" s="132">
        <v>16</v>
      </c>
      <c r="C22" s="133" t="s">
        <v>160</v>
      </c>
      <c r="D22" s="133" t="s">
        <v>158</v>
      </c>
      <c r="E22" s="132" t="s">
        <v>96</v>
      </c>
      <c r="F22" s="132" t="s">
        <v>22</v>
      </c>
      <c r="G22" s="120">
        <v>6.601851851851852E-4</v>
      </c>
      <c r="H22" s="39">
        <v>33</v>
      </c>
      <c r="I22" s="120" t="s">
        <v>187</v>
      </c>
      <c r="J22" s="39">
        <v>35</v>
      </c>
      <c r="K22" s="39">
        <f t="shared" si="0"/>
        <v>68</v>
      </c>
      <c r="L22" s="32"/>
      <c r="M22" s="33"/>
    </row>
    <row r="23" spans="1:13" ht="12.75" hidden="1" customHeight="1">
      <c r="A23" s="155">
        <v>16</v>
      </c>
      <c r="B23" s="132">
        <v>18</v>
      </c>
      <c r="C23" s="133" t="s">
        <v>15</v>
      </c>
      <c r="D23" s="133" t="s">
        <v>171</v>
      </c>
      <c r="E23" s="132" t="s">
        <v>82</v>
      </c>
      <c r="F23" s="132" t="s">
        <v>11</v>
      </c>
      <c r="G23" s="120">
        <v>6.6458333333333343E-4</v>
      </c>
      <c r="H23" s="39">
        <v>35</v>
      </c>
      <c r="I23" s="120">
        <v>6.6331018518518518E-4</v>
      </c>
      <c r="J23" s="39">
        <v>33</v>
      </c>
      <c r="K23" s="39">
        <f t="shared" si="0"/>
        <v>68</v>
      </c>
      <c r="L23" s="2"/>
      <c r="M23" s="1"/>
    </row>
    <row r="24" spans="1:13" ht="12.75" hidden="1" customHeight="1">
      <c r="A24" s="155">
        <v>17</v>
      </c>
      <c r="B24" s="132">
        <v>11</v>
      </c>
      <c r="C24" s="133" t="s">
        <v>140</v>
      </c>
      <c r="D24" s="133" t="s">
        <v>171</v>
      </c>
      <c r="E24" s="132" t="s">
        <v>82</v>
      </c>
      <c r="F24" s="132" t="s">
        <v>11</v>
      </c>
      <c r="G24" s="120">
        <v>6.8553240740740738E-4</v>
      </c>
      <c r="H24" s="39">
        <v>40</v>
      </c>
      <c r="I24" s="120">
        <v>6.8599537037037034E-4</v>
      </c>
      <c r="J24" s="39">
        <v>39</v>
      </c>
      <c r="K24" s="39">
        <f t="shared" si="0"/>
        <v>79</v>
      </c>
      <c r="L24" s="2"/>
      <c r="M24" s="1"/>
    </row>
    <row r="25" spans="1:13" ht="12.75" hidden="1" customHeight="1">
      <c r="A25" s="155">
        <v>18</v>
      </c>
      <c r="B25" s="132">
        <v>93</v>
      </c>
      <c r="C25" s="133" t="s">
        <v>180</v>
      </c>
      <c r="D25" s="133" t="s">
        <v>165</v>
      </c>
      <c r="E25" s="132" t="s">
        <v>82</v>
      </c>
      <c r="F25" s="132" t="s">
        <v>156</v>
      </c>
      <c r="G25" s="120">
        <v>7.1562500000000001E-4</v>
      </c>
      <c r="H25" s="39">
        <v>48</v>
      </c>
      <c r="I25" s="120">
        <v>7.0219907407407416E-4</v>
      </c>
      <c r="J25" s="39">
        <v>43</v>
      </c>
      <c r="K25" s="39">
        <f t="shared" si="0"/>
        <v>91</v>
      </c>
      <c r="L25" s="2"/>
      <c r="M25" s="1"/>
    </row>
    <row r="26" spans="1:13" ht="12.75" hidden="1" customHeight="1">
      <c r="A26" s="154">
        <v>19</v>
      </c>
      <c r="B26" s="132">
        <v>120</v>
      </c>
      <c r="C26" s="133" t="s">
        <v>161</v>
      </c>
      <c r="D26" s="133" t="s">
        <v>162</v>
      </c>
      <c r="E26" s="132" t="s">
        <v>96</v>
      </c>
      <c r="F26" s="132" t="s">
        <v>22</v>
      </c>
      <c r="G26" s="120">
        <v>7.092592592592593E-4</v>
      </c>
      <c r="H26" s="39">
        <v>47</v>
      </c>
      <c r="I26" s="120">
        <v>7.1076388888888893E-4</v>
      </c>
      <c r="J26" s="39">
        <v>45</v>
      </c>
      <c r="K26" s="39">
        <f t="shared" si="0"/>
        <v>92</v>
      </c>
      <c r="L26" s="34"/>
      <c r="M26" s="1"/>
    </row>
    <row r="27" spans="1:13" ht="12.75" hidden="1" customHeight="1">
      <c r="A27" s="155">
        <v>20</v>
      </c>
      <c r="B27" s="132">
        <v>122</v>
      </c>
      <c r="C27" s="133" t="s">
        <v>144</v>
      </c>
      <c r="D27" s="133" t="s">
        <v>162</v>
      </c>
      <c r="E27" s="132" t="s">
        <v>97</v>
      </c>
      <c r="F27" s="132" t="s">
        <v>22</v>
      </c>
      <c r="G27" s="120">
        <v>6.6562499999999998E-4</v>
      </c>
      <c r="H27" s="39">
        <v>35</v>
      </c>
      <c r="I27" s="120">
        <v>7.594907407407407E-4</v>
      </c>
      <c r="J27" s="39">
        <v>59</v>
      </c>
      <c r="K27" s="39">
        <f t="shared" si="0"/>
        <v>94</v>
      </c>
      <c r="L27" s="32"/>
      <c r="M27" s="33"/>
    </row>
    <row r="28" spans="1:13" ht="12.75" hidden="1" customHeight="1">
      <c r="A28" s="155">
        <v>21</v>
      </c>
      <c r="B28" s="132">
        <v>21</v>
      </c>
      <c r="C28" s="133" t="s">
        <v>143</v>
      </c>
      <c r="D28" s="133" t="s">
        <v>164</v>
      </c>
      <c r="E28" s="132" t="s">
        <v>95</v>
      </c>
      <c r="F28" s="132" t="s">
        <v>22</v>
      </c>
      <c r="G28" s="120">
        <v>7.1215277777777781E-4</v>
      </c>
      <c r="H28" s="39">
        <v>47</v>
      </c>
      <c r="I28" s="120">
        <v>7.3692129629629628E-4</v>
      </c>
      <c r="J28" s="39">
        <v>53</v>
      </c>
      <c r="K28" s="39">
        <f t="shared" si="0"/>
        <v>100</v>
      </c>
      <c r="L28" s="2"/>
      <c r="M28" s="1"/>
    </row>
    <row r="29" spans="1:13" ht="12.75" hidden="1" customHeight="1">
      <c r="A29" s="155">
        <v>22</v>
      </c>
      <c r="B29" s="132">
        <v>119</v>
      </c>
      <c r="C29" s="133" t="s">
        <v>142</v>
      </c>
      <c r="D29" s="133" t="s">
        <v>172</v>
      </c>
      <c r="E29" s="132" t="s">
        <v>82</v>
      </c>
      <c r="F29" s="132" t="s">
        <v>11</v>
      </c>
      <c r="G29" s="120">
        <v>6.7754629629629632E-4</v>
      </c>
      <c r="H29" s="39">
        <v>38</v>
      </c>
      <c r="I29" s="120">
        <v>7.8206018518518522E-4</v>
      </c>
      <c r="J29" s="39">
        <v>65</v>
      </c>
      <c r="K29" s="39">
        <f t="shared" si="0"/>
        <v>103</v>
      </c>
      <c r="L29" s="2"/>
      <c r="M29" s="1"/>
    </row>
    <row r="30" spans="1:13" ht="12.75" hidden="1" customHeight="1">
      <c r="A30" s="155">
        <v>23</v>
      </c>
      <c r="B30" s="132">
        <v>23</v>
      </c>
      <c r="C30" s="133" t="s">
        <v>145</v>
      </c>
      <c r="D30" s="133" t="s">
        <v>158</v>
      </c>
      <c r="E30" s="132" t="s">
        <v>96</v>
      </c>
      <c r="F30" s="132" t="s">
        <v>11</v>
      </c>
      <c r="G30" s="120">
        <v>7.7210648148148136E-4</v>
      </c>
      <c r="H30" s="39">
        <v>64</v>
      </c>
      <c r="I30" s="120">
        <v>7.6388888888888893E-4</v>
      </c>
      <c r="J30" s="39">
        <v>60</v>
      </c>
      <c r="K30" s="39">
        <f t="shared" si="0"/>
        <v>124</v>
      </c>
      <c r="L30" s="2"/>
      <c r="M30" s="1"/>
    </row>
    <row r="31" spans="1:13" ht="12.75" hidden="1" customHeight="1">
      <c r="A31" s="155">
        <v>24</v>
      </c>
      <c r="B31" s="132">
        <v>7</v>
      </c>
      <c r="C31" s="133" t="s">
        <v>151</v>
      </c>
      <c r="D31" s="133" t="s">
        <v>152</v>
      </c>
      <c r="E31" s="132" t="s">
        <v>95</v>
      </c>
      <c r="F31" s="132" t="s">
        <v>22</v>
      </c>
      <c r="G31" s="120">
        <v>9.7233796296296304E-4</v>
      </c>
      <c r="H31" s="39">
        <v>118</v>
      </c>
      <c r="I31" s="120">
        <v>5.6886574074074066E-4</v>
      </c>
      <c r="J31" s="39">
        <v>7</v>
      </c>
      <c r="K31" s="39">
        <f t="shared" si="0"/>
        <v>125</v>
      </c>
      <c r="L31" s="34"/>
      <c r="M31" s="1"/>
    </row>
    <row r="32" spans="1:13" ht="12.75" hidden="1" customHeight="1">
      <c r="A32" s="155">
        <v>25</v>
      </c>
      <c r="B32" s="132">
        <v>25</v>
      </c>
      <c r="C32" s="133" t="s">
        <v>146</v>
      </c>
      <c r="D32" s="133" t="s">
        <v>158</v>
      </c>
      <c r="E32" s="132" t="s">
        <v>96</v>
      </c>
      <c r="F32" s="132" t="s">
        <v>11</v>
      </c>
      <c r="G32" s="120">
        <v>7.6828703703703705E-4</v>
      </c>
      <c r="H32" s="39">
        <v>63</v>
      </c>
      <c r="I32" s="120">
        <v>7.8020833333333327E-4</v>
      </c>
      <c r="J32" s="39">
        <v>64</v>
      </c>
      <c r="K32" s="39">
        <f t="shared" si="0"/>
        <v>127</v>
      </c>
      <c r="L32" s="32"/>
      <c r="M32" s="33"/>
    </row>
    <row r="33" spans="1:13" ht="12.75" hidden="1" customHeight="1">
      <c r="A33" s="155">
        <v>26</v>
      </c>
      <c r="B33" s="132">
        <v>94</v>
      </c>
      <c r="C33" s="133" t="s">
        <v>149</v>
      </c>
      <c r="D33" s="133" t="s">
        <v>172</v>
      </c>
      <c r="E33" s="132" t="s">
        <v>82</v>
      </c>
      <c r="F33" s="132" t="s">
        <v>11</v>
      </c>
      <c r="G33" s="120">
        <v>7.932870370370369E-4</v>
      </c>
      <c r="H33" s="39">
        <v>69</v>
      </c>
      <c r="I33" s="120">
        <v>7.9768518518518524E-4</v>
      </c>
      <c r="J33" s="39">
        <v>69</v>
      </c>
      <c r="K33" s="39">
        <f t="shared" si="0"/>
        <v>138</v>
      </c>
      <c r="L33" s="2"/>
      <c r="M33" s="1"/>
    </row>
    <row r="34" spans="1:13" ht="12.75" hidden="1" customHeight="1">
      <c r="A34" s="155">
        <v>27</v>
      </c>
      <c r="B34" s="132">
        <v>96</v>
      </c>
      <c r="C34" s="133" t="s">
        <v>168</v>
      </c>
      <c r="D34" s="133" t="s">
        <v>184</v>
      </c>
      <c r="E34" s="132" t="s">
        <v>82</v>
      </c>
      <c r="F34" s="132" t="s">
        <v>22</v>
      </c>
      <c r="G34" s="120">
        <v>8.2650462962962962E-4</v>
      </c>
      <c r="H34" s="39">
        <v>78</v>
      </c>
      <c r="I34" s="120">
        <v>8.3148148148148155E-4</v>
      </c>
      <c r="J34" s="39">
        <v>78</v>
      </c>
      <c r="K34" s="39">
        <f t="shared" si="0"/>
        <v>156</v>
      </c>
      <c r="L34" s="2"/>
      <c r="M34" s="1"/>
    </row>
    <row r="35" spans="1:13" ht="12.75" hidden="1" customHeight="1">
      <c r="A35" s="155">
        <v>28</v>
      </c>
      <c r="B35" s="132">
        <v>90</v>
      </c>
      <c r="C35" s="133" t="s">
        <v>148</v>
      </c>
      <c r="D35" s="133" t="s">
        <v>165</v>
      </c>
      <c r="E35" s="132" t="s">
        <v>82</v>
      </c>
      <c r="F35" s="132" t="s">
        <v>11</v>
      </c>
      <c r="G35" s="120">
        <v>8.3125000000000007E-4</v>
      </c>
      <c r="H35" s="39">
        <v>80</v>
      </c>
      <c r="I35" s="120">
        <v>8.4178240740740741E-4</v>
      </c>
      <c r="J35" s="39">
        <v>81</v>
      </c>
      <c r="K35" s="39">
        <f t="shared" si="0"/>
        <v>161</v>
      </c>
      <c r="L35" s="2"/>
      <c r="M35" s="1"/>
    </row>
    <row r="36" spans="1:13" ht="12.75" hidden="1" customHeight="1">
      <c r="A36" s="155">
        <v>29</v>
      </c>
      <c r="B36" s="132">
        <v>14</v>
      </c>
      <c r="C36" s="133" t="s">
        <v>153</v>
      </c>
      <c r="D36" s="133" t="s">
        <v>164</v>
      </c>
      <c r="E36" s="132" t="s">
        <v>95</v>
      </c>
      <c r="F36" s="132" t="s">
        <v>156</v>
      </c>
      <c r="G36" s="120">
        <v>6.1770833333333328E-4</v>
      </c>
      <c r="H36" s="39">
        <v>22</v>
      </c>
      <c r="I36" s="120" t="s">
        <v>188</v>
      </c>
      <c r="J36" s="39">
        <v>150</v>
      </c>
      <c r="K36" s="39">
        <f t="shared" si="0"/>
        <v>172</v>
      </c>
      <c r="L36" s="34"/>
      <c r="M36" s="1"/>
    </row>
    <row r="37" spans="1:13" ht="12.75" hidden="1" customHeight="1">
      <c r="A37" s="155">
        <v>30</v>
      </c>
      <c r="B37" s="132">
        <v>26</v>
      </c>
      <c r="C37" s="133" t="s">
        <v>147</v>
      </c>
      <c r="D37" s="133" t="s">
        <v>172</v>
      </c>
      <c r="E37" s="132" t="s">
        <v>82</v>
      </c>
      <c r="F37" s="132" t="s">
        <v>11</v>
      </c>
      <c r="G37" s="120">
        <v>9.2280092592592587E-4</v>
      </c>
      <c r="H37" s="39">
        <v>104</v>
      </c>
      <c r="I37" s="120">
        <v>1.0023148148148148E-3</v>
      </c>
      <c r="J37" s="39">
        <v>124</v>
      </c>
      <c r="K37" s="39">
        <f t="shared" si="0"/>
        <v>228</v>
      </c>
      <c r="L37" s="32"/>
      <c r="M37" s="33"/>
    </row>
    <row r="38" spans="1:13" ht="12.75" hidden="1" customHeight="1">
      <c r="A38" s="154">
        <v>31</v>
      </c>
      <c r="B38" s="132">
        <v>27</v>
      </c>
      <c r="C38" s="133" t="s">
        <v>159</v>
      </c>
      <c r="D38" s="133" t="s">
        <v>158</v>
      </c>
      <c r="E38" s="132" t="s">
        <v>96</v>
      </c>
      <c r="F38" s="132" t="s">
        <v>11</v>
      </c>
      <c r="G38" s="120">
        <v>1.027662037037037E-3</v>
      </c>
      <c r="H38" s="39">
        <v>133</v>
      </c>
      <c r="I38" s="120">
        <v>1.0240740740740742E-3</v>
      </c>
      <c r="J38" s="39">
        <v>130</v>
      </c>
      <c r="K38" s="39">
        <f t="shared" si="0"/>
        <v>263</v>
      </c>
      <c r="L38" s="2"/>
      <c r="M38" s="1"/>
    </row>
    <row r="39" spans="1:13" ht="12.75" hidden="1" customHeight="1">
      <c r="A39" s="155">
        <v>32</v>
      </c>
      <c r="B39" s="132">
        <v>91</v>
      </c>
      <c r="C39" s="133" t="s">
        <v>150</v>
      </c>
      <c r="D39" s="133" t="s">
        <v>172</v>
      </c>
      <c r="E39" s="132" t="s">
        <v>82</v>
      </c>
      <c r="F39" s="132" t="s">
        <v>11</v>
      </c>
      <c r="G39" s="120" t="s">
        <v>188</v>
      </c>
      <c r="H39" s="39">
        <v>150</v>
      </c>
      <c r="I39" s="120" t="s">
        <v>188</v>
      </c>
      <c r="J39" s="39">
        <v>150</v>
      </c>
      <c r="K39" s="39">
        <f t="shared" si="0"/>
        <v>300</v>
      </c>
      <c r="L39" s="2"/>
      <c r="M39" s="1"/>
    </row>
  </sheetData>
  <autoFilter ref="F7:F39">
    <filterColumn colId="0">
      <filters>
        <filter val="F"/>
      </filters>
    </filterColumn>
  </autoFilter>
  <mergeCells count="1"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verticalDpi="4294967294" r:id="rId1"/>
  <headerFooter alignWithMargins="0">
    <oddFooter>&amp;CChief Judge:  Jiří Dvořák&amp;R&amp;9&amp;K00-022&amp;D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9" zoomScale="80" zoomScaleNormal="80" workbookViewId="0">
      <selection activeCell="H35" sqref="H35"/>
    </sheetView>
  </sheetViews>
  <sheetFormatPr defaultRowHeight="12.75"/>
  <cols>
    <col min="3" max="3" width="12.7109375" customWidth="1"/>
  </cols>
  <sheetData>
    <row r="1" spans="1:8" ht="18">
      <c r="A1" s="178" t="s">
        <v>8</v>
      </c>
      <c r="B1" s="178"/>
      <c r="C1" s="178"/>
      <c r="D1" s="178"/>
      <c r="E1" s="178"/>
      <c r="F1" s="178"/>
      <c r="G1" s="178"/>
      <c r="H1" s="178"/>
    </row>
    <row r="2" spans="1:8">
      <c r="A2" s="9"/>
      <c r="B2" s="3"/>
      <c r="C2" s="3"/>
      <c r="D2" s="4"/>
      <c r="E2" s="5"/>
      <c r="F2" s="3"/>
      <c r="G2" s="5"/>
      <c r="H2" s="5"/>
    </row>
    <row r="3" spans="1:8" ht="18">
      <c r="A3" s="177" t="s">
        <v>98</v>
      </c>
      <c r="B3" s="177"/>
      <c r="C3" s="177"/>
      <c r="D3" s="177"/>
      <c r="E3" s="177"/>
      <c r="F3" s="177"/>
      <c r="G3" s="177"/>
      <c r="H3" s="177"/>
    </row>
    <row r="4" spans="1:8" ht="18">
      <c r="A4" s="176" t="s">
        <v>104</v>
      </c>
      <c r="B4" s="176"/>
      <c r="C4" s="176"/>
      <c r="D4" s="176"/>
      <c r="E4" s="176"/>
      <c r="F4" s="176"/>
      <c r="G4" s="176"/>
      <c r="H4" s="176"/>
    </row>
    <row r="5" spans="1:8" ht="18">
      <c r="A5" s="176" t="s">
        <v>105</v>
      </c>
      <c r="B5" s="176"/>
      <c r="C5" s="176"/>
      <c r="D5" s="176"/>
      <c r="E5" s="176"/>
      <c r="F5" s="176"/>
      <c r="G5" s="176"/>
      <c r="H5" s="176"/>
    </row>
    <row r="6" spans="1:8" ht="15">
      <c r="A6" s="2"/>
      <c r="B6" s="21"/>
      <c r="C6" s="22"/>
      <c r="D6" s="21"/>
      <c r="E6" s="21"/>
      <c r="F6" s="21"/>
      <c r="H6" s="6"/>
    </row>
    <row r="7" spans="1:8" ht="14.25">
      <c r="B7" s="21"/>
      <c r="C7" s="21"/>
      <c r="D7" s="21"/>
      <c r="E7" s="21"/>
      <c r="F7" s="21"/>
      <c r="H7" s="8"/>
    </row>
    <row r="8" spans="1:8" ht="15">
      <c r="B8" s="23" t="s">
        <v>4</v>
      </c>
      <c r="C8" s="24"/>
      <c r="D8" s="24"/>
      <c r="E8" s="24" t="s">
        <v>69</v>
      </c>
      <c r="F8" s="24"/>
      <c r="G8" s="24"/>
      <c r="H8" s="11"/>
    </row>
    <row r="9" spans="1:8" ht="15">
      <c r="B9" s="23"/>
      <c r="C9" s="24"/>
      <c r="D9" s="24"/>
      <c r="E9" s="24"/>
      <c r="F9" s="24"/>
      <c r="G9" s="24"/>
      <c r="H9" s="11"/>
    </row>
    <row r="10" spans="1:8" ht="15">
      <c r="B10" s="23"/>
      <c r="C10" s="24"/>
      <c r="D10" s="24"/>
      <c r="E10" s="24" t="s">
        <v>68</v>
      </c>
      <c r="F10" s="24"/>
      <c r="G10" s="24"/>
      <c r="H10" s="11"/>
    </row>
    <row r="11" spans="1:8" ht="15">
      <c r="B11" s="23"/>
      <c r="C11" s="24"/>
      <c r="D11" s="24"/>
      <c r="E11" s="24"/>
      <c r="F11" s="24"/>
      <c r="G11" s="24"/>
      <c r="H11" s="11"/>
    </row>
    <row r="12" spans="1:8" ht="15">
      <c r="A12" s="2"/>
      <c r="B12" s="24"/>
      <c r="C12" s="24"/>
      <c r="D12" s="24"/>
      <c r="E12" s="24" t="s">
        <v>9</v>
      </c>
      <c r="F12" s="24"/>
      <c r="G12" s="24"/>
      <c r="H12" s="11"/>
    </row>
    <row r="13" spans="1:8" ht="15">
      <c r="A13" s="2"/>
      <c r="B13" s="24"/>
      <c r="C13" s="24"/>
      <c r="D13" s="24"/>
      <c r="E13" s="24"/>
      <c r="F13" s="24"/>
      <c r="G13" s="24"/>
      <c r="H13" s="11"/>
    </row>
    <row r="14" spans="1:8" ht="15">
      <c r="A14" s="2"/>
      <c r="B14" s="23" t="s">
        <v>0</v>
      </c>
      <c r="C14" s="24"/>
      <c r="D14" s="24"/>
      <c r="E14" s="24" t="s">
        <v>65</v>
      </c>
      <c r="F14" s="24"/>
      <c r="G14" s="24"/>
      <c r="H14" s="11"/>
    </row>
    <row r="15" spans="1:8" ht="15">
      <c r="A15" s="2"/>
      <c r="B15" s="24"/>
      <c r="C15" s="24"/>
      <c r="D15" s="24"/>
      <c r="E15" s="24"/>
      <c r="F15" s="24"/>
      <c r="G15" s="24"/>
      <c r="H15" s="11"/>
    </row>
    <row r="16" spans="1:8" ht="15">
      <c r="A16" s="2"/>
      <c r="B16" s="23"/>
      <c r="C16" s="24"/>
      <c r="D16" s="24"/>
      <c r="E16" s="24"/>
      <c r="F16" s="24"/>
      <c r="G16" s="24"/>
      <c r="H16" s="8"/>
    </row>
    <row r="17" spans="1:8" ht="15">
      <c r="A17" s="2"/>
      <c r="B17" s="23" t="s">
        <v>2</v>
      </c>
      <c r="C17" s="26"/>
      <c r="D17" s="26"/>
      <c r="E17" s="27" t="s">
        <v>66</v>
      </c>
      <c r="F17" s="24"/>
      <c r="H17" s="27" t="s">
        <v>67</v>
      </c>
    </row>
    <row r="18" spans="1:8" ht="15">
      <c r="A18" s="2"/>
      <c r="B18" s="23"/>
      <c r="C18" s="26"/>
      <c r="D18" s="26"/>
      <c r="E18" s="27"/>
      <c r="F18" s="24"/>
      <c r="G18" s="27"/>
      <c r="H18" s="8"/>
    </row>
    <row r="19" spans="1:8" ht="15">
      <c r="A19" s="2"/>
      <c r="B19" s="23"/>
      <c r="C19" s="26"/>
      <c r="D19" s="26"/>
      <c r="E19" s="27"/>
      <c r="F19" s="24"/>
      <c r="G19" s="27"/>
      <c r="H19" s="8"/>
    </row>
    <row r="20" spans="1:8" ht="15">
      <c r="A20" s="2"/>
      <c r="B20" s="23" t="s">
        <v>1</v>
      </c>
      <c r="C20" s="25"/>
      <c r="D20" s="25"/>
      <c r="E20" s="23" t="s">
        <v>107</v>
      </c>
      <c r="F20" s="25"/>
      <c r="G20" s="25"/>
      <c r="H20" s="11"/>
    </row>
    <row r="21" spans="1:8" ht="15">
      <c r="A21" s="2"/>
      <c r="B21" s="23"/>
      <c r="C21" s="25"/>
      <c r="D21" s="25"/>
      <c r="E21" s="23"/>
      <c r="F21" s="25"/>
      <c r="G21" s="25"/>
      <c r="H21" s="12"/>
    </row>
    <row r="22" spans="1:8" ht="15">
      <c r="A22" s="2"/>
      <c r="B22" s="24"/>
      <c r="C22" s="24"/>
      <c r="D22" s="24"/>
      <c r="E22" s="24"/>
      <c r="F22" s="24"/>
      <c r="G22" s="24"/>
      <c r="H22" s="12"/>
    </row>
    <row r="23" spans="1:8" ht="15">
      <c r="A23" s="2"/>
      <c r="B23" s="23" t="s">
        <v>7</v>
      </c>
      <c r="C23" s="27" t="s">
        <v>10</v>
      </c>
      <c r="E23" s="27"/>
      <c r="F23" s="28"/>
      <c r="G23" s="28"/>
      <c r="H23" s="12"/>
    </row>
    <row r="24" spans="1:8" ht="15">
      <c r="A24" s="2"/>
      <c r="B24" s="23"/>
      <c r="C24" s="26"/>
      <c r="D24" s="27"/>
      <c r="E24" s="27"/>
      <c r="F24" s="28"/>
      <c r="G24" s="28"/>
      <c r="H24" s="12"/>
    </row>
    <row r="25" spans="1:8" ht="15">
      <c r="B25" s="23"/>
      <c r="C25" s="26"/>
      <c r="D25" s="26"/>
      <c r="E25" s="27"/>
      <c r="F25" s="28"/>
      <c r="G25" s="27"/>
      <c r="H25" s="12"/>
    </row>
    <row r="26" spans="1:8" ht="15">
      <c r="B26" s="23"/>
      <c r="C26" s="26"/>
      <c r="D26" s="26"/>
      <c r="E26" s="29"/>
      <c r="F26" s="24"/>
      <c r="G26" s="27"/>
      <c r="H26" s="13"/>
    </row>
    <row r="27" spans="1:8" ht="15">
      <c r="B27" s="23" t="s">
        <v>127</v>
      </c>
      <c r="C27" s="26"/>
      <c r="D27" s="26"/>
      <c r="E27" s="27" t="s">
        <v>66</v>
      </c>
      <c r="F27" s="24"/>
      <c r="H27" s="27" t="s">
        <v>67</v>
      </c>
    </row>
    <row r="28" spans="1:8" ht="15">
      <c r="B28" s="23"/>
      <c r="C28" s="26"/>
      <c r="D28" s="26"/>
      <c r="E28" s="29"/>
      <c r="F28" s="24"/>
      <c r="H28" s="27"/>
    </row>
    <row r="29" spans="1:8" ht="15">
      <c r="B29" s="23" t="s">
        <v>128</v>
      </c>
      <c r="C29" s="26"/>
      <c r="D29" s="26"/>
      <c r="E29" s="27" t="s">
        <v>108</v>
      </c>
      <c r="F29" s="28"/>
      <c r="H29" s="27" t="s">
        <v>109</v>
      </c>
    </row>
    <row r="30" spans="1:8" ht="15">
      <c r="B30" s="23"/>
      <c r="C30" s="26"/>
      <c r="D30" s="26"/>
      <c r="E30" s="27"/>
      <c r="F30" s="28"/>
      <c r="H30" s="27"/>
    </row>
    <row r="31" spans="1:8" ht="15">
      <c r="B31" s="23" t="s">
        <v>3</v>
      </c>
      <c r="C31" s="26"/>
      <c r="D31" s="26"/>
      <c r="E31" s="27" t="s">
        <v>129</v>
      </c>
      <c r="F31" s="28"/>
      <c r="H31" s="27" t="s">
        <v>23</v>
      </c>
    </row>
    <row r="32" spans="1:8" ht="15">
      <c r="B32" s="23" t="s">
        <v>3</v>
      </c>
      <c r="C32" s="26"/>
      <c r="D32" s="26"/>
      <c r="E32" s="29" t="s">
        <v>83</v>
      </c>
      <c r="F32" s="24"/>
      <c r="H32" s="27" t="s">
        <v>130</v>
      </c>
    </row>
    <row r="33" spans="2:8" ht="15">
      <c r="B33" s="23" t="s">
        <v>3</v>
      </c>
      <c r="C33" s="26"/>
      <c r="D33" s="26"/>
      <c r="E33" s="27" t="s">
        <v>131</v>
      </c>
      <c r="F33" s="28"/>
      <c r="H33" s="27" t="s">
        <v>132</v>
      </c>
    </row>
    <row r="34" spans="2:8" ht="15">
      <c r="B34" s="23" t="s">
        <v>3</v>
      </c>
      <c r="C34" s="26"/>
      <c r="D34" s="26"/>
      <c r="E34" s="27" t="s">
        <v>177</v>
      </c>
      <c r="F34" s="28"/>
      <c r="G34" s="27"/>
      <c r="H34" s="27" t="s">
        <v>178</v>
      </c>
    </row>
    <row r="35" spans="2:8" ht="15">
      <c r="B35" s="23" t="s">
        <v>3</v>
      </c>
      <c r="C35" s="26"/>
      <c r="D35" s="26"/>
      <c r="E35" s="27" t="s">
        <v>133</v>
      </c>
      <c r="F35" s="28"/>
      <c r="G35" s="27"/>
      <c r="H35" s="27" t="s">
        <v>134</v>
      </c>
    </row>
    <row r="36" spans="2:8" ht="15">
      <c r="B36" s="23"/>
      <c r="C36" s="26"/>
      <c r="D36" s="26"/>
      <c r="E36" s="27"/>
      <c r="F36" s="28"/>
      <c r="G36" s="27"/>
      <c r="H36" s="12"/>
    </row>
    <row r="37" spans="2:8" ht="15">
      <c r="B37" s="23"/>
      <c r="C37" s="26"/>
      <c r="D37" s="26"/>
      <c r="E37" s="29"/>
      <c r="F37" s="24"/>
      <c r="G37" s="29"/>
    </row>
    <row r="38" spans="2:8" ht="15">
      <c r="B38" s="23" t="s">
        <v>6</v>
      </c>
      <c r="C38" s="26"/>
      <c r="D38" s="26"/>
      <c r="E38" s="27" t="s">
        <v>135</v>
      </c>
      <c r="F38" s="28"/>
      <c r="H38" s="27" t="s">
        <v>5</v>
      </c>
    </row>
    <row r="39" spans="2:8" ht="15">
      <c r="B39" s="24"/>
      <c r="C39" s="24"/>
      <c r="D39" s="24"/>
      <c r="E39" s="24"/>
      <c r="F39" s="24"/>
      <c r="G39" s="24"/>
    </row>
    <row r="40" spans="2:8" ht="15">
      <c r="B40" s="24"/>
      <c r="C40" s="24"/>
      <c r="D40" s="24"/>
      <c r="E40" s="24"/>
      <c r="F40" s="24"/>
      <c r="G40" s="24"/>
      <c r="H40" s="10"/>
    </row>
    <row r="41" spans="2:8" ht="15">
      <c r="B41" s="23"/>
      <c r="C41" s="24"/>
      <c r="D41" s="24"/>
      <c r="E41" s="24"/>
      <c r="F41" s="24"/>
      <c r="G41" s="24"/>
      <c r="H41" s="10"/>
    </row>
    <row r="42" spans="2:8" ht="15">
      <c r="B42" s="23" t="s">
        <v>110</v>
      </c>
      <c r="C42" s="24"/>
      <c r="D42" s="24"/>
      <c r="E42" s="24" t="s">
        <v>111</v>
      </c>
      <c r="F42" s="24"/>
      <c r="G42" s="24"/>
      <c r="H42" s="10"/>
    </row>
    <row r="43" spans="2:8" ht="15">
      <c r="B43" s="23"/>
      <c r="C43" s="24"/>
      <c r="D43" s="24"/>
      <c r="E43" s="24"/>
      <c r="F43" s="24"/>
      <c r="G43" s="24"/>
      <c r="H43" s="10"/>
    </row>
    <row r="44" spans="2:8" ht="15">
      <c r="B44" s="24" t="s">
        <v>70</v>
      </c>
      <c r="C44" s="24"/>
      <c r="D44" s="24"/>
      <c r="E44" s="24" t="s">
        <v>86</v>
      </c>
      <c r="F44" s="24"/>
      <c r="G44" s="24"/>
      <c r="H44" s="10"/>
    </row>
    <row r="45" spans="2:8" ht="15">
      <c r="B45" s="24"/>
      <c r="C45" s="24"/>
      <c r="D45" s="24"/>
      <c r="E45" s="24" t="s">
        <v>87</v>
      </c>
      <c r="F45" s="24"/>
      <c r="G45" s="24"/>
    </row>
    <row r="46" spans="2:8" ht="15">
      <c r="B46" s="24"/>
      <c r="C46" s="24"/>
      <c r="D46" s="24"/>
      <c r="E46" s="24"/>
      <c r="F46" s="24"/>
      <c r="G46" s="24"/>
    </row>
    <row r="47" spans="2:8" ht="15">
      <c r="B47" s="24"/>
      <c r="C47" s="24"/>
      <c r="D47" s="24"/>
      <c r="E47" s="24"/>
      <c r="F47" s="24"/>
      <c r="G47" s="24"/>
    </row>
    <row r="48" spans="2:8" ht="14.25">
      <c r="B48" s="21"/>
      <c r="C48" s="21"/>
      <c r="D48" s="21"/>
      <c r="E48" s="21"/>
      <c r="F48" s="21"/>
    </row>
    <row r="49" spans="2:6" ht="14.25">
      <c r="B49" s="21"/>
      <c r="C49" s="21"/>
      <c r="D49" s="21"/>
      <c r="E49" s="21"/>
      <c r="F49" s="21"/>
    </row>
    <row r="50" spans="2:6" ht="14.25">
      <c r="B50" s="21"/>
      <c r="C50" s="21"/>
      <c r="D50" s="21"/>
      <c r="E50" s="21"/>
      <c r="F50" s="21"/>
    </row>
    <row r="51" spans="2:6" ht="14.25">
      <c r="B51" s="21"/>
      <c r="C51" s="21"/>
      <c r="D51" s="21"/>
      <c r="E51" s="21"/>
      <c r="F51" s="21"/>
    </row>
  </sheetData>
  <mergeCells count="4">
    <mergeCell ref="A4:H4"/>
    <mergeCell ref="A3:H3"/>
    <mergeCell ref="A5:H5"/>
    <mergeCell ref="A1:H1"/>
  </mergeCells>
  <phoneticPr fontId="6" type="noConversion"/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opLeftCell="A6" workbookViewId="0">
      <selection activeCell="H9" sqref="H9"/>
    </sheetView>
  </sheetViews>
  <sheetFormatPr defaultRowHeight="12.75"/>
  <cols>
    <col min="1" max="1" width="4.7109375" customWidth="1"/>
    <col min="2" max="2" width="4" customWidth="1"/>
    <col min="3" max="3" width="18.7109375" customWidth="1"/>
    <col min="4" max="4" width="22.5703125" customWidth="1"/>
    <col min="5" max="6" width="5.7109375" customWidth="1"/>
    <col min="7" max="7" width="6.85546875" customWidth="1"/>
    <col min="8" max="8" width="5.7109375" customWidth="1"/>
    <col min="9" max="9" width="6.140625" customWidth="1"/>
    <col min="10" max="10" width="4.140625" customWidth="1"/>
    <col min="11" max="11" width="5.5703125" customWidth="1"/>
    <col min="12" max="12" width="6.140625" customWidth="1"/>
    <col min="13" max="13" width="4" customWidth="1"/>
    <col min="14" max="15" width="2.85546875" customWidth="1"/>
    <col min="16" max="16" width="15" customWidth="1"/>
  </cols>
  <sheetData>
    <row r="1" spans="1:24" ht="15.7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41"/>
      <c r="L1" s="41"/>
      <c r="M1" s="41"/>
      <c r="N1" s="41"/>
      <c r="O1" s="41"/>
    </row>
    <row r="2" spans="1:24" ht="15.75">
      <c r="A2" s="108" t="s">
        <v>99</v>
      </c>
      <c r="B2" s="108"/>
      <c r="C2" s="108"/>
      <c r="D2" s="108"/>
      <c r="E2" s="108"/>
      <c r="F2" s="108"/>
      <c r="G2" s="108"/>
      <c r="H2" s="108"/>
      <c r="I2" s="108"/>
      <c r="J2" s="108"/>
      <c r="L2" s="42"/>
      <c r="M2" s="41"/>
      <c r="N2" s="41"/>
      <c r="O2" s="41"/>
    </row>
    <row r="3" spans="1:24" ht="15.75">
      <c r="A3" s="108" t="s">
        <v>100</v>
      </c>
      <c r="B3" s="109"/>
      <c r="C3" s="109"/>
      <c r="D3" s="109"/>
      <c r="E3" s="105"/>
      <c r="F3" s="105"/>
      <c r="G3" s="105"/>
      <c r="H3" s="110"/>
      <c r="I3" s="105"/>
      <c r="J3" s="105"/>
      <c r="K3" s="40"/>
      <c r="L3" s="40"/>
      <c r="M3" s="40"/>
      <c r="N3" s="40"/>
      <c r="O3" s="40"/>
    </row>
    <row r="4" spans="1:24" ht="18.75">
      <c r="A4" s="76"/>
      <c r="B4" s="77"/>
      <c r="C4" s="77"/>
      <c r="D4" s="77"/>
      <c r="E4" s="78"/>
      <c r="F4" s="78"/>
      <c r="G4" s="78"/>
      <c r="H4" s="79"/>
      <c r="I4" s="78"/>
      <c r="J4" s="78"/>
      <c r="K4" s="40"/>
      <c r="L4" s="40"/>
      <c r="M4" s="40"/>
      <c r="N4" s="40"/>
      <c r="O4" s="40"/>
    </row>
    <row r="5" spans="1:24" ht="18.75">
      <c r="A5" s="103" t="s">
        <v>185</v>
      </c>
      <c r="B5" s="77"/>
      <c r="C5" s="77"/>
      <c r="D5" s="77"/>
      <c r="E5" s="78"/>
      <c r="F5" s="78"/>
      <c r="G5" s="78"/>
      <c r="H5" s="79"/>
      <c r="I5" s="78"/>
      <c r="J5" s="78"/>
      <c r="K5" s="40"/>
      <c r="L5" s="40"/>
      <c r="M5" s="40"/>
      <c r="N5" s="40"/>
      <c r="O5" s="40"/>
    </row>
    <row r="6" spans="1:24" ht="18.75">
      <c r="A6" s="111"/>
      <c r="B6" s="77"/>
      <c r="C6" s="77"/>
      <c r="D6" s="77"/>
      <c r="E6" s="78"/>
      <c r="F6" s="78"/>
      <c r="G6" s="78"/>
      <c r="H6" s="79"/>
      <c r="I6" s="78"/>
      <c r="J6" s="78"/>
      <c r="K6" s="40"/>
      <c r="L6" s="40"/>
      <c r="M6" s="40"/>
      <c r="N6" s="40"/>
      <c r="O6" s="40"/>
    </row>
    <row r="7" spans="1:24">
      <c r="A7" s="112" t="s">
        <v>71</v>
      </c>
      <c r="B7" s="112" t="s">
        <v>73</v>
      </c>
      <c r="C7" s="112" t="s">
        <v>74</v>
      </c>
      <c r="D7" s="112" t="s">
        <v>71</v>
      </c>
      <c r="E7" s="112" t="s">
        <v>76</v>
      </c>
      <c r="F7" s="113" t="s">
        <v>75</v>
      </c>
      <c r="G7" s="179" t="s">
        <v>77</v>
      </c>
      <c r="H7" s="179"/>
      <c r="I7" s="112" t="s">
        <v>79</v>
      </c>
      <c r="J7" s="112" t="s">
        <v>80</v>
      </c>
      <c r="K7" s="112" t="s">
        <v>81</v>
      </c>
      <c r="L7" s="107"/>
      <c r="M7" s="39"/>
      <c r="N7" s="38"/>
      <c r="O7" s="37"/>
    </row>
    <row r="8" spans="1:24">
      <c r="A8" s="114" t="s">
        <v>72</v>
      </c>
      <c r="B8" s="114"/>
      <c r="C8" s="114"/>
      <c r="D8" s="114"/>
      <c r="E8" s="114"/>
      <c r="F8" s="115"/>
      <c r="G8" s="180" t="s">
        <v>78</v>
      </c>
      <c r="H8" s="180"/>
      <c r="I8" s="114"/>
      <c r="J8" s="114"/>
      <c r="K8" s="114"/>
      <c r="L8" s="107"/>
      <c r="M8" s="37"/>
      <c r="N8" s="37"/>
      <c r="O8" s="36"/>
    </row>
    <row r="9" spans="1:24" ht="12.75" customHeight="1">
      <c r="A9" s="132">
        <v>1</v>
      </c>
      <c r="B9" s="132" t="s">
        <v>191</v>
      </c>
      <c r="C9" s="133" t="s">
        <v>142</v>
      </c>
      <c r="D9" s="133" t="s">
        <v>172</v>
      </c>
      <c r="E9" s="132" t="s">
        <v>11</v>
      </c>
      <c r="F9" s="132" t="s">
        <v>82</v>
      </c>
      <c r="G9" s="36" t="s">
        <v>166</v>
      </c>
      <c r="H9" s="36"/>
      <c r="I9" s="36">
        <v>1625</v>
      </c>
      <c r="J9" s="36" t="s">
        <v>182</v>
      </c>
      <c r="K9" s="36">
        <v>1973</v>
      </c>
      <c r="L9" s="2"/>
      <c r="M9" s="2"/>
      <c r="N9" s="2"/>
      <c r="O9" s="2"/>
      <c r="P9" s="19"/>
      <c r="Q9" s="19"/>
      <c r="R9" s="18"/>
      <c r="S9" s="18"/>
      <c r="T9" s="18"/>
      <c r="U9" s="18"/>
      <c r="V9" s="18"/>
      <c r="W9" s="18"/>
      <c r="X9" s="18"/>
    </row>
    <row r="10" spans="1:24">
      <c r="A10" s="132"/>
      <c r="B10" s="132" t="s">
        <v>192</v>
      </c>
      <c r="C10" s="133" t="s">
        <v>150</v>
      </c>
      <c r="D10" s="133" t="s">
        <v>172</v>
      </c>
      <c r="E10" s="132" t="s">
        <v>11</v>
      </c>
      <c r="F10" s="132" t="s">
        <v>82</v>
      </c>
      <c r="G10" s="36" t="s">
        <v>166</v>
      </c>
      <c r="H10" s="36"/>
      <c r="I10" s="36">
        <v>320</v>
      </c>
      <c r="J10" s="36" t="s">
        <v>24</v>
      </c>
      <c r="K10" s="36">
        <v>1978</v>
      </c>
      <c r="L10" s="2"/>
      <c r="M10" s="2"/>
      <c r="N10" s="2"/>
      <c r="O10" s="2"/>
      <c r="P10" s="19"/>
      <c r="Q10" s="19"/>
      <c r="R10" s="18"/>
      <c r="S10" s="18"/>
      <c r="T10" s="18"/>
      <c r="U10" s="18"/>
      <c r="V10" s="18"/>
      <c r="W10" s="18"/>
      <c r="X10" s="18"/>
    </row>
    <row r="11" spans="1:24">
      <c r="A11" s="132"/>
      <c r="B11" s="132" t="s">
        <v>193</v>
      </c>
      <c r="C11" s="133" t="s">
        <v>149</v>
      </c>
      <c r="D11" s="133" t="s">
        <v>172</v>
      </c>
      <c r="E11" s="132" t="s">
        <v>11</v>
      </c>
      <c r="F11" s="132" t="s">
        <v>82</v>
      </c>
      <c r="G11" s="36" t="s">
        <v>166</v>
      </c>
      <c r="H11" s="36"/>
      <c r="I11" s="36">
        <v>1241</v>
      </c>
      <c r="J11" s="36" t="s">
        <v>24</v>
      </c>
      <c r="K11" s="36">
        <v>1979</v>
      </c>
      <c r="L11" s="2"/>
      <c r="M11" s="2"/>
      <c r="N11" s="2"/>
      <c r="O11" s="2"/>
      <c r="P11" s="19"/>
      <c r="Q11" s="19"/>
      <c r="R11" s="18"/>
      <c r="S11" s="18"/>
      <c r="T11" s="18"/>
      <c r="U11" s="18"/>
      <c r="V11" s="18"/>
      <c r="W11" s="18"/>
      <c r="X11" s="18"/>
    </row>
    <row r="12" spans="1:24">
      <c r="A12" s="132"/>
      <c r="B12" s="132" t="s">
        <v>194</v>
      </c>
      <c r="C12" s="133" t="s">
        <v>147</v>
      </c>
      <c r="D12" s="133" t="s">
        <v>172</v>
      </c>
      <c r="E12" s="132" t="s">
        <v>11</v>
      </c>
      <c r="F12" s="132" t="s">
        <v>82</v>
      </c>
      <c r="G12" s="36" t="s">
        <v>179</v>
      </c>
      <c r="H12" s="36"/>
      <c r="I12" s="36">
        <v>3895</v>
      </c>
      <c r="J12" s="36" t="s">
        <v>182</v>
      </c>
      <c r="K12" s="36">
        <v>1971</v>
      </c>
      <c r="L12" s="2"/>
      <c r="M12" s="2"/>
      <c r="N12" s="2"/>
      <c r="O12" s="2"/>
      <c r="P12" s="19"/>
      <c r="Q12" s="19"/>
      <c r="R12" s="18"/>
      <c r="S12" s="18"/>
      <c r="T12" s="18"/>
      <c r="U12" s="18"/>
      <c r="V12" s="18"/>
      <c r="W12" s="18"/>
      <c r="X12" s="18"/>
    </row>
    <row r="13" spans="1:24">
      <c r="A13" s="132">
        <v>2</v>
      </c>
      <c r="B13" s="132" t="s">
        <v>219</v>
      </c>
      <c r="C13" s="133" t="s">
        <v>146</v>
      </c>
      <c r="D13" s="133" t="s">
        <v>158</v>
      </c>
      <c r="E13" s="132" t="s">
        <v>22</v>
      </c>
      <c r="F13" s="132" t="s">
        <v>96</v>
      </c>
      <c r="G13" s="36" t="s">
        <v>179</v>
      </c>
      <c r="H13" s="36"/>
      <c r="I13" s="36">
        <v>1250</v>
      </c>
      <c r="J13" s="36"/>
      <c r="K13" s="36">
        <v>1958</v>
      </c>
      <c r="L13" s="2"/>
      <c r="M13" s="2"/>
      <c r="N13" s="2"/>
      <c r="O13" s="2"/>
      <c r="P13" s="19"/>
      <c r="Q13" s="19"/>
      <c r="R13" s="18"/>
      <c r="S13" s="18"/>
      <c r="T13" s="18"/>
      <c r="U13" s="18"/>
      <c r="V13" s="18"/>
      <c r="W13" s="18"/>
      <c r="X13" s="18"/>
    </row>
    <row r="14" spans="1:24">
      <c r="A14" s="132"/>
      <c r="B14" s="132" t="s">
        <v>220</v>
      </c>
      <c r="C14" s="133" t="s">
        <v>145</v>
      </c>
      <c r="D14" s="133" t="s">
        <v>158</v>
      </c>
      <c r="E14" s="132" t="s">
        <v>11</v>
      </c>
      <c r="F14" s="132" t="s">
        <v>96</v>
      </c>
      <c r="G14" s="36" t="s">
        <v>179</v>
      </c>
      <c r="H14" s="36"/>
      <c r="I14" s="36">
        <v>1410</v>
      </c>
      <c r="J14" s="36"/>
      <c r="K14" s="36">
        <v>1966</v>
      </c>
      <c r="L14" s="2"/>
      <c r="M14" s="2"/>
      <c r="N14" s="2"/>
      <c r="O14" s="2"/>
      <c r="P14" s="19"/>
      <c r="Q14" s="19"/>
      <c r="R14" s="18"/>
      <c r="S14" s="18"/>
      <c r="T14" s="18"/>
      <c r="U14" s="18"/>
      <c r="V14" s="18"/>
      <c r="W14" s="18"/>
      <c r="X14" s="18"/>
    </row>
    <row r="15" spans="1:24">
      <c r="A15" s="132"/>
      <c r="B15" s="132" t="s">
        <v>221</v>
      </c>
      <c r="C15" s="133" t="s">
        <v>159</v>
      </c>
      <c r="D15" s="133" t="s">
        <v>158</v>
      </c>
      <c r="E15" s="132" t="s">
        <v>11</v>
      </c>
      <c r="F15" s="132" t="s">
        <v>96</v>
      </c>
      <c r="G15" s="36" t="s">
        <v>183</v>
      </c>
      <c r="H15" s="36"/>
      <c r="I15" s="36">
        <v>1600</v>
      </c>
      <c r="J15" s="36"/>
      <c r="K15" s="36">
        <v>1972</v>
      </c>
      <c r="L15" s="2"/>
      <c r="M15" s="2"/>
      <c r="N15" s="2"/>
      <c r="O15" s="2"/>
      <c r="P15" s="19"/>
      <c r="Q15" s="19"/>
      <c r="R15" s="18"/>
      <c r="S15" s="18"/>
      <c r="T15" s="18"/>
      <c r="U15" s="18"/>
      <c r="V15" s="18"/>
      <c r="W15" s="18"/>
      <c r="X15" s="18"/>
    </row>
    <row r="16" spans="1:24">
      <c r="A16" s="132"/>
      <c r="B16" s="132" t="s">
        <v>222</v>
      </c>
      <c r="C16" s="133" t="s">
        <v>160</v>
      </c>
      <c r="D16" s="133" t="s">
        <v>158</v>
      </c>
      <c r="E16" s="132" t="s">
        <v>22</v>
      </c>
      <c r="F16" s="132" t="s">
        <v>96</v>
      </c>
      <c r="G16" s="36" t="s">
        <v>179</v>
      </c>
      <c r="H16" s="36"/>
      <c r="I16" s="36">
        <v>1300</v>
      </c>
      <c r="J16" s="36"/>
      <c r="K16" s="36">
        <v>1962</v>
      </c>
      <c r="L16" s="2"/>
      <c r="M16" s="2"/>
      <c r="N16" s="2"/>
      <c r="O16" s="2"/>
      <c r="P16" s="19"/>
      <c r="Q16" s="19"/>
      <c r="R16" s="18"/>
      <c r="S16" s="18"/>
      <c r="T16" s="18"/>
      <c r="U16" s="18"/>
      <c r="V16" s="18"/>
      <c r="W16" s="18"/>
      <c r="X16" s="18"/>
    </row>
    <row r="17" spans="1:24">
      <c r="A17" s="132">
        <v>3</v>
      </c>
      <c r="B17" s="132" t="s">
        <v>215</v>
      </c>
      <c r="C17" s="133" t="s">
        <v>143</v>
      </c>
      <c r="D17" s="133" t="s">
        <v>164</v>
      </c>
      <c r="E17" s="132" t="s">
        <v>22</v>
      </c>
      <c r="F17" s="132" t="s">
        <v>95</v>
      </c>
      <c r="G17" s="36" t="s">
        <v>155</v>
      </c>
      <c r="H17" s="36"/>
      <c r="I17" s="36">
        <v>1900</v>
      </c>
      <c r="J17" s="36"/>
      <c r="K17" s="36">
        <v>1953</v>
      </c>
      <c r="L17" s="2"/>
      <c r="M17" s="2"/>
      <c r="N17" s="2"/>
      <c r="O17" s="2"/>
      <c r="P17" s="19"/>
      <c r="Q17" s="19"/>
      <c r="R17" s="18"/>
      <c r="S17" s="18"/>
      <c r="T17" s="18"/>
      <c r="U17" s="18"/>
      <c r="V17" s="18"/>
      <c r="W17" s="18"/>
      <c r="X17" s="18"/>
    </row>
    <row r="18" spans="1:24">
      <c r="A18" s="132"/>
      <c r="B18" s="132" t="s">
        <v>216</v>
      </c>
      <c r="C18" s="133" t="s">
        <v>141</v>
      </c>
      <c r="D18" s="133" t="s">
        <v>164</v>
      </c>
      <c r="E18" s="132" t="s">
        <v>22</v>
      </c>
      <c r="F18" s="132" t="s">
        <v>95</v>
      </c>
      <c r="G18" s="36" t="s">
        <v>155</v>
      </c>
      <c r="H18" s="36"/>
      <c r="I18" s="36">
        <v>5500</v>
      </c>
      <c r="J18" s="36"/>
      <c r="K18" s="36">
        <v>1956</v>
      </c>
      <c r="L18" s="2"/>
      <c r="M18" s="2"/>
      <c r="N18" s="2"/>
      <c r="O18" s="2"/>
      <c r="P18" s="19"/>
      <c r="Q18" s="19"/>
      <c r="R18" s="18"/>
      <c r="S18" s="18"/>
      <c r="T18" s="18"/>
      <c r="U18" s="18"/>
      <c r="V18" s="18"/>
      <c r="W18" s="18"/>
      <c r="X18" s="18"/>
    </row>
    <row r="19" spans="1:24">
      <c r="A19" s="132"/>
      <c r="B19" s="132" t="s">
        <v>217</v>
      </c>
      <c r="C19" s="133" t="s">
        <v>153</v>
      </c>
      <c r="D19" s="133" t="s">
        <v>164</v>
      </c>
      <c r="E19" s="132" t="s">
        <v>156</v>
      </c>
      <c r="F19" s="132" t="s">
        <v>95</v>
      </c>
      <c r="G19" s="36" t="s">
        <v>155</v>
      </c>
      <c r="H19" s="36"/>
      <c r="I19" s="36">
        <v>200</v>
      </c>
      <c r="J19" s="36"/>
      <c r="K19" s="36">
        <v>1995</v>
      </c>
      <c r="L19" s="2"/>
      <c r="M19" s="2"/>
      <c r="N19" s="2"/>
      <c r="O19" s="2"/>
      <c r="P19" s="19"/>
      <c r="Q19" s="19"/>
      <c r="R19" s="18"/>
      <c r="S19" s="18"/>
      <c r="T19" s="18"/>
      <c r="U19" s="18"/>
      <c r="V19" s="18"/>
      <c r="W19" s="18"/>
      <c r="X19" s="18"/>
    </row>
    <row r="20" spans="1:24">
      <c r="A20" s="132"/>
      <c r="B20" s="132" t="s">
        <v>218</v>
      </c>
      <c r="C20" s="133" t="s">
        <v>168</v>
      </c>
      <c r="D20" s="133" t="s">
        <v>164</v>
      </c>
      <c r="E20" s="132" t="s">
        <v>22</v>
      </c>
      <c r="F20" s="132" t="s">
        <v>82</v>
      </c>
      <c r="G20" s="36" t="s">
        <v>169</v>
      </c>
      <c r="H20" s="36"/>
      <c r="I20" s="36">
        <v>2501</v>
      </c>
      <c r="J20" s="36" t="s">
        <v>182</v>
      </c>
      <c r="K20" s="36">
        <v>1959</v>
      </c>
      <c r="L20" s="2"/>
      <c r="M20" s="2"/>
      <c r="N20" s="2"/>
      <c r="O20" s="2"/>
      <c r="P20" s="19"/>
      <c r="Q20" s="19"/>
      <c r="R20" s="18"/>
      <c r="S20" s="18"/>
      <c r="T20" s="18"/>
      <c r="U20" s="18"/>
      <c r="V20" s="18"/>
      <c r="W20" s="18"/>
      <c r="X20" s="18"/>
    </row>
    <row r="21" spans="1:24">
      <c r="A21" s="132">
        <v>4</v>
      </c>
      <c r="B21" s="132" t="s">
        <v>211</v>
      </c>
      <c r="C21" s="133" t="s">
        <v>17</v>
      </c>
      <c r="D21" s="133" t="s">
        <v>165</v>
      </c>
      <c r="E21" s="132" t="s">
        <v>156</v>
      </c>
      <c r="F21" s="132" t="s">
        <v>82</v>
      </c>
      <c r="G21" s="36" t="s">
        <v>166</v>
      </c>
      <c r="H21" s="36"/>
      <c r="I21" s="36">
        <v>670</v>
      </c>
      <c r="J21" s="36" t="s">
        <v>24</v>
      </c>
      <c r="K21" s="36">
        <v>1995</v>
      </c>
      <c r="L21" s="2"/>
      <c r="M21" s="2"/>
      <c r="N21" s="2"/>
      <c r="O21" s="2"/>
      <c r="P21" s="19"/>
      <c r="Q21" s="19"/>
      <c r="R21" s="18"/>
      <c r="S21" s="18"/>
      <c r="T21" s="18"/>
      <c r="U21" s="18"/>
      <c r="V21" s="18"/>
      <c r="W21" s="18"/>
      <c r="X21" s="18"/>
    </row>
    <row r="22" spans="1:24">
      <c r="A22" s="132"/>
      <c r="B22" s="132" t="s">
        <v>212</v>
      </c>
      <c r="C22" s="133" t="s">
        <v>180</v>
      </c>
      <c r="D22" s="133" t="s">
        <v>165</v>
      </c>
      <c r="E22" s="132" t="s">
        <v>156</v>
      </c>
      <c r="F22" s="132" t="s">
        <v>82</v>
      </c>
      <c r="G22" s="36" t="s">
        <v>166</v>
      </c>
      <c r="H22" s="36"/>
      <c r="I22" s="36">
        <v>3521</v>
      </c>
      <c r="J22" s="36" t="s">
        <v>182</v>
      </c>
      <c r="K22" s="36">
        <v>1991</v>
      </c>
      <c r="L22" s="2"/>
      <c r="M22" s="2"/>
      <c r="N22" s="2"/>
      <c r="O22" s="2"/>
      <c r="P22" s="19"/>
      <c r="Q22" s="19"/>
      <c r="R22" s="18"/>
      <c r="S22" s="18"/>
      <c r="T22" s="18"/>
      <c r="U22" s="18"/>
      <c r="V22" s="18"/>
      <c r="W22" s="18"/>
      <c r="X22" s="18"/>
    </row>
    <row r="23" spans="1:24">
      <c r="A23" s="132"/>
      <c r="B23" s="132" t="s">
        <v>213</v>
      </c>
      <c r="C23" s="133" t="s">
        <v>18</v>
      </c>
      <c r="D23" s="133" t="s">
        <v>165</v>
      </c>
      <c r="E23" s="132" t="s">
        <v>11</v>
      </c>
      <c r="F23" s="132" t="s">
        <v>82</v>
      </c>
      <c r="G23" s="36" t="s">
        <v>181</v>
      </c>
      <c r="H23" s="36"/>
      <c r="I23" s="36">
        <v>8600</v>
      </c>
      <c r="J23" s="36" t="s">
        <v>182</v>
      </c>
      <c r="K23" s="36">
        <v>1979</v>
      </c>
      <c r="L23" s="2"/>
      <c r="M23" s="2"/>
      <c r="N23" s="2"/>
      <c r="O23" s="2"/>
      <c r="P23" s="19"/>
      <c r="Q23" s="19"/>
      <c r="R23" s="18"/>
      <c r="S23" s="18"/>
      <c r="T23" s="18"/>
      <c r="U23" s="18"/>
      <c r="V23" s="18"/>
      <c r="W23" s="18"/>
      <c r="X23" s="18"/>
    </row>
    <row r="24" spans="1:24">
      <c r="A24" s="132"/>
      <c r="B24" s="132" t="s">
        <v>214</v>
      </c>
      <c r="C24" s="133" t="s">
        <v>148</v>
      </c>
      <c r="D24" s="133" t="s">
        <v>165</v>
      </c>
      <c r="E24" s="132" t="s">
        <v>11</v>
      </c>
      <c r="F24" s="132" t="s">
        <v>82</v>
      </c>
      <c r="G24" s="36" t="s">
        <v>166</v>
      </c>
      <c r="H24" s="36"/>
      <c r="I24" s="36">
        <v>2830</v>
      </c>
      <c r="J24" s="36" t="s">
        <v>182</v>
      </c>
      <c r="K24" s="36">
        <v>1990</v>
      </c>
      <c r="L24" s="2"/>
      <c r="M24" s="2"/>
      <c r="N24" s="2"/>
      <c r="O24" s="2"/>
      <c r="P24" s="19"/>
      <c r="Q24" s="19"/>
      <c r="R24" s="18"/>
      <c r="S24" s="18"/>
      <c r="T24" s="18"/>
      <c r="U24" s="18"/>
      <c r="V24" s="18"/>
      <c r="W24" s="18"/>
      <c r="X24" s="18"/>
    </row>
    <row r="25" spans="1:24">
      <c r="A25" s="132">
        <v>5</v>
      </c>
      <c r="B25" s="132" t="s">
        <v>207</v>
      </c>
      <c r="C25" s="133" t="s">
        <v>139</v>
      </c>
      <c r="D25" s="133" t="s">
        <v>162</v>
      </c>
      <c r="E25" s="132" t="s">
        <v>22</v>
      </c>
      <c r="F25" s="132" t="s">
        <v>96</v>
      </c>
      <c r="G25" s="36" t="s">
        <v>179</v>
      </c>
      <c r="H25" s="36"/>
      <c r="I25" s="36">
        <v>3000</v>
      </c>
      <c r="J25" s="36"/>
      <c r="K25" s="36">
        <v>1964</v>
      </c>
      <c r="L25" s="2"/>
      <c r="M25" s="2"/>
      <c r="N25" s="2"/>
      <c r="O25" s="2"/>
      <c r="P25" s="19"/>
      <c r="Q25" s="19"/>
      <c r="R25" s="18"/>
      <c r="S25" s="18"/>
      <c r="T25" s="18"/>
      <c r="U25" s="18"/>
      <c r="V25" s="18"/>
      <c r="W25" s="18"/>
      <c r="X25" s="18"/>
    </row>
    <row r="26" spans="1:24">
      <c r="A26" s="132"/>
      <c r="B26" s="132" t="s">
        <v>208</v>
      </c>
      <c r="C26" s="133" t="s">
        <v>144</v>
      </c>
      <c r="D26" s="133" t="s">
        <v>162</v>
      </c>
      <c r="E26" s="132" t="s">
        <v>22</v>
      </c>
      <c r="F26" s="132" t="s">
        <v>97</v>
      </c>
      <c r="G26" s="36" t="s">
        <v>157</v>
      </c>
      <c r="H26" s="36"/>
      <c r="I26" s="36">
        <v>17958</v>
      </c>
      <c r="J26" s="36"/>
      <c r="K26" s="36">
        <v>1960</v>
      </c>
      <c r="L26" s="2"/>
      <c r="M26" s="2"/>
      <c r="N26" s="2"/>
      <c r="O26" s="2"/>
      <c r="P26" s="19"/>
      <c r="Q26" s="19"/>
      <c r="R26" s="18"/>
      <c r="S26" s="18"/>
      <c r="T26" s="18"/>
      <c r="U26" s="18"/>
      <c r="V26" s="18"/>
      <c r="W26" s="18"/>
      <c r="X26" s="18"/>
    </row>
    <row r="27" spans="1:24">
      <c r="A27" s="132"/>
      <c r="B27" s="132" t="s">
        <v>209</v>
      </c>
      <c r="C27" s="133" t="s">
        <v>163</v>
      </c>
      <c r="D27" s="133" t="s">
        <v>162</v>
      </c>
      <c r="E27" s="132" t="s">
        <v>11</v>
      </c>
      <c r="F27" s="132" t="s">
        <v>96</v>
      </c>
      <c r="G27" s="36" t="s">
        <v>179</v>
      </c>
      <c r="H27" s="36"/>
      <c r="I27" s="36">
        <v>1000</v>
      </c>
      <c r="J27" s="36"/>
      <c r="K27" s="36">
        <v>1975</v>
      </c>
      <c r="L27" s="2"/>
      <c r="M27" s="2"/>
      <c r="N27" s="2"/>
      <c r="O27" s="2"/>
      <c r="P27" s="19"/>
      <c r="Q27" s="19"/>
      <c r="R27" s="18"/>
      <c r="S27" s="18"/>
      <c r="T27" s="18"/>
      <c r="U27" s="18"/>
      <c r="V27" s="18"/>
      <c r="W27" s="18"/>
      <c r="X27" s="18"/>
    </row>
    <row r="28" spans="1:24">
      <c r="A28" s="132"/>
      <c r="B28" s="132" t="s">
        <v>210</v>
      </c>
      <c r="C28" s="133" t="s">
        <v>161</v>
      </c>
      <c r="D28" s="133" t="s">
        <v>162</v>
      </c>
      <c r="E28" s="132" t="s">
        <v>22</v>
      </c>
      <c r="F28" s="132" t="s">
        <v>96</v>
      </c>
      <c r="G28" s="36" t="s">
        <v>179</v>
      </c>
      <c r="H28" s="36"/>
      <c r="I28" s="36">
        <v>3230</v>
      </c>
      <c r="J28" s="36"/>
      <c r="K28" s="36">
        <v>1957</v>
      </c>
      <c r="L28" s="2"/>
      <c r="M28" s="2"/>
      <c r="N28" s="2"/>
      <c r="O28" s="2"/>
      <c r="P28" s="19"/>
      <c r="Q28" s="19"/>
      <c r="R28" s="18"/>
      <c r="S28" s="18"/>
      <c r="T28" s="18"/>
      <c r="U28" s="18"/>
      <c r="V28" s="18"/>
      <c r="W28" s="18"/>
      <c r="X28" s="18"/>
    </row>
    <row r="29" spans="1:24">
      <c r="A29" s="132">
        <v>6</v>
      </c>
      <c r="B29" s="132" t="s">
        <v>203</v>
      </c>
      <c r="C29" s="133" t="s">
        <v>16</v>
      </c>
      <c r="D29" s="133" t="s">
        <v>171</v>
      </c>
      <c r="E29" s="132" t="s">
        <v>11</v>
      </c>
      <c r="F29" s="132" t="s">
        <v>82</v>
      </c>
      <c r="G29" s="36" t="s">
        <v>166</v>
      </c>
      <c r="H29" s="36"/>
      <c r="I29" s="36">
        <v>2995</v>
      </c>
      <c r="J29" s="36" t="s">
        <v>182</v>
      </c>
      <c r="K29" s="36">
        <v>1970</v>
      </c>
      <c r="L29" s="2"/>
      <c r="M29" s="2"/>
      <c r="N29" s="2"/>
      <c r="O29" s="2"/>
      <c r="P29" s="19"/>
      <c r="Q29" s="19"/>
      <c r="R29" s="18"/>
      <c r="S29" s="18"/>
      <c r="T29" s="18"/>
      <c r="U29" s="18"/>
      <c r="V29" s="18"/>
      <c r="W29" s="18"/>
      <c r="X29" s="18"/>
    </row>
    <row r="30" spans="1:24">
      <c r="A30" s="132"/>
      <c r="B30" s="132" t="s">
        <v>204</v>
      </c>
      <c r="C30" s="133" t="s">
        <v>15</v>
      </c>
      <c r="D30" s="133" t="s">
        <v>171</v>
      </c>
      <c r="E30" s="132" t="s">
        <v>11</v>
      </c>
      <c r="F30" s="132" t="s">
        <v>82</v>
      </c>
      <c r="G30" s="36" t="s">
        <v>166</v>
      </c>
      <c r="H30" s="36"/>
      <c r="I30" s="36">
        <v>3950</v>
      </c>
      <c r="J30" s="36" t="s">
        <v>182</v>
      </c>
      <c r="K30" s="36">
        <v>1974</v>
      </c>
      <c r="L30" s="2"/>
      <c r="M30" s="2"/>
      <c r="N30" s="2"/>
      <c r="O30" s="2"/>
      <c r="P30" s="19"/>
      <c r="Q30" s="19"/>
      <c r="R30" s="18"/>
      <c r="S30" s="18"/>
      <c r="T30" s="18"/>
      <c r="U30" s="18"/>
      <c r="V30" s="18"/>
      <c r="W30" s="18"/>
      <c r="X30" s="18"/>
    </row>
    <row r="31" spans="1:24">
      <c r="A31" s="132"/>
      <c r="B31" s="132" t="s">
        <v>205</v>
      </c>
      <c r="C31" s="133" t="s">
        <v>17</v>
      </c>
      <c r="D31" s="133" t="s">
        <v>171</v>
      </c>
      <c r="E31" s="132" t="s">
        <v>11</v>
      </c>
      <c r="F31" s="132" t="s">
        <v>82</v>
      </c>
      <c r="G31" s="36" t="s">
        <v>166</v>
      </c>
      <c r="H31" s="36"/>
      <c r="I31" s="36">
        <v>3672</v>
      </c>
      <c r="J31" s="36" t="s">
        <v>182</v>
      </c>
      <c r="K31" s="36">
        <v>1968</v>
      </c>
      <c r="L31" s="2"/>
      <c r="M31" s="2"/>
      <c r="N31" s="2"/>
      <c r="O31" s="2"/>
      <c r="P31" s="19"/>
      <c r="Q31" s="19"/>
      <c r="R31" s="18"/>
      <c r="S31" s="18"/>
      <c r="T31" s="18"/>
      <c r="U31" s="18"/>
      <c r="V31" s="18"/>
      <c r="W31" s="18"/>
      <c r="X31" s="18"/>
    </row>
    <row r="32" spans="1:24">
      <c r="A32" s="132"/>
      <c r="B32" s="132" t="s">
        <v>206</v>
      </c>
      <c r="C32" s="133" t="s">
        <v>140</v>
      </c>
      <c r="D32" s="133" t="s">
        <v>171</v>
      </c>
      <c r="E32" s="132" t="s">
        <v>11</v>
      </c>
      <c r="F32" s="132" t="s">
        <v>82</v>
      </c>
      <c r="G32" s="36" t="s">
        <v>166</v>
      </c>
      <c r="H32" s="36"/>
      <c r="I32" s="36">
        <v>1123</v>
      </c>
      <c r="J32" s="36" t="s">
        <v>182</v>
      </c>
      <c r="K32" s="36">
        <v>1972</v>
      </c>
      <c r="L32" s="2"/>
      <c r="M32" s="2"/>
      <c r="N32" s="2"/>
      <c r="O32" s="2"/>
      <c r="P32" s="19"/>
      <c r="Q32" s="19"/>
      <c r="R32" s="18"/>
      <c r="S32" s="18"/>
      <c r="T32" s="18"/>
      <c r="U32" s="18"/>
      <c r="V32" s="18"/>
      <c r="W32" s="18"/>
      <c r="X32" s="18"/>
    </row>
    <row r="33" spans="1:24">
      <c r="A33" s="132">
        <v>7</v>
      </c>
      <c r="B33" s="132" t="s">
        <v>199</v>
      </c>
      <c r="C33" s="133" t="s">
        <v>21</v>
      </c>
      <c r="D33" s="133" t="s">
        <v>170</v>
      </c>
      <c r="E33" s="132" t="s">
        <v>11</v>
      </c>
      <c r="F33" s="132" t="s">
        <v>82</v>
      </c>
      <c r="G33" s="36" t="s">
        <v>166</v>
      </c>
      <c r="H33" s="36"/>
      <c r="I33" s="36">
        <v>10053</v>
      </c>
      <c r="J33" s="36" t="s">
        <v>182</v>
      </c>
      <c r="K33" s="36">
        <v>1984</v>
      </c>
      <c r="L33" s="2"/>
      <c r="M33" s="2"/>
      <c r="N33" s="2"/>
      <c r="O33" s="2"/>
      <c r="P33" s="19"/>
      <c r="Q33" s="19"/>
      <c r="R33" s="18"/>
      <c r="S33" s="18"/>
      <c r="T33" s="18"/>
      <c r="U33" s="18"/>
      <c r="V33" s="18"/>
      <c r="W33" s="18"/>
      <c r="X33" s="18"/>
    </row>
    <row r="34" spans="1:24">
      <c r="A34" s="132"/>
      <c r="B34" s="132" t="s">
        <v>200</v>
      </c>
      <c r="C34" s="133" t="s">
        <v>138</v>
      </c>
      <c r="D34" s="133" t="s">
        <v>170</v>
      </c>
      <c r="E34" s="132" t="s">
        <v>11</v>
      </c>
      <c r="F34" s="132" t="s">
        <v>82</v>
      </c>
      <c r="G34" s="36" t="s">
        <v>157</v>
      </c>
      <c r="H34" s="36"/>
      <c r="I34" s="36">
        <v>458</v>
      </c>
      <c r="J34" s="36" t="s">
        <v>24</v>
      </c>
      <c r="K34" s="36">
        <v>1978</v>
      </c>
      <c r="L34" s="2"/>
      <c r="M34" s="2"/>
      <c r="N34" s="2"/>
      <c r="O34" s="2"/>
      <c r="P34" s="19"/>
      <c r="Q34" s="19"/>
      <c r="R34" s="18"/>
      <c r="S34" s="18"/>
      <c r="T34" s="18"/>
      <c r="U34" s="18"/>
      <c r="V34" s="18"/>
      <c r="W34" s="18"/>
      <c r="X34" s="18"/>
    </row>
    <row r="35" spans="1:24">
      <c r="A35" s="132"/>
      <c r="B35" s="132" t="s">
        <v>201</v>
      </c>
      <c r="C35" s="133" t="s">
        <v>19</v>
      </c>
      <c r="D35" s="133" t="s">
        <v>170</v>
      </c>
      <c r="E35" s="132" t="s">
        <v>11</v>
      </c>
      <c r="F35" s="132" t="s">
        <v>82</v>
      </c>
      <c r="G35" s="36" t="s">
        <v>166</v>
      </c>
      <c r="H35" s="36"/>
      <c r="I35" s="36">
        <v>6522</v>
      </c>
      <c r="J35" s="36" t="s">
        <v>182</v>
      </c>
      <c r="K35" s="36">
        <v>1974</v>
      </c>
      <c r="L35" s="2"/>
      <c r="M35" s="2"/>
      <c r="N35" s="2"/>
      <c r="O35" s="2"/>
      <c r="P35" s="19"/>
      <c r="Q35" s="19"/>
      <c r="R35" s="18"/>
      <c r="S35" s="18"/>
      <c r="T35" s="18"/>
      <c r="U35" s="18"/>
      <c r="V35" s="18"/>
      <c r="W35" s="18"/>
      <c r="X35" s="18"/>
    </row>
    <row r="36" spans="1:24">
      <c r="A36" s="132"/>
      <c r="B36" s="132" t="s">
        <v>202</v>
      </c>
      <c r="C36" s="133" t="s">
        <v>20</v>
      </c>
      <c r="D36" s="133" t="s">
        <v>170</v>
      </c>
      <c r="E36" s="132" t="s">
        <v>11</v>
      </c>
      <c r="F36" s="132" t="s">
        <v>82</v>
      </c>
      <c r="G36" s="36" t="s">
        <v>166</v>
      </c>
      <c r="H36" s="36"/>
      <c r="I36" s="36">
        <v>2100</v>
      </c>
      <c r="J36" s="36" t="s">
        <v>182</v>
      </c>
      <c r="K36" s="36">
        <v>1976</v>
      </c>
      <c r="L36" s="2"/>
      <c r="M36" s="2"/>
      <c r="N36" s="2"/>
      <c r="O36" s="2"/>
      <c r="P36" s="19"/>
      <c r="Q36" s="19"/>
      <c r="R36" s="18"/>
      <c r="S36" s="18"/>
      <c r="T36" s="18"/>
      <c r="U36" s="18"/>
      <c r="V36" s="18"/>
      <c r="W36" s="18"/>
      <c r="X36" s="18"/>
    </row>
    <row r="37" spans="1:24">
      <c r="A37" s="132">
        <v>8</v>
      </c>
      <c r="B37" s="132" t="s">
        <v>195</v>
      </c>
      <c r="C37" s="133" t="s">
        <v>151</v>
      </c>
      <c r="D37" s="133" t="s">
        <v>152</v>
      </c>
      <c r="E37" s="132" t="s">
        <v>22</v>
      </c>
      <c r="F37" s="132" t="s">
        <v>95</v>
      </c>
      <c r="G37" s="36" t="s">
        <v>179</v>
      </c>
      <c r="H37" s="36"/>
      <c r="I37" s="36">
        <v>2433</v>
      </c>
      <c r="J37" s="36"/>
      <c r="K37" s="36">
        <v>1958</v>
      </c>
      <c r="L37" s="2"/>
      <c r="M37" s="2"/>
      <c r="N37" s="2"/>
      <c r="O37" s="2"/>
      <c r="P37" s="19"/>
      <c r="Q37" s="19"/>
      <c r="R37" s="18"/>
      <c r="S37" s="18"/>
      <c r="T37" s="18"/>
      <c r="U37" s="18"/>
      <c r="V37" s="18"/>
      <c r="W37" s="18"/>
      <c r="X37" s="18"/>
    </row>
    <row r="38" spans="1:24">
      <c r="A38" s="132"/>
      <c r="B38" s="132" t="s">
        <v>196</v>
      </c>
      <c r="C38" s="133" t="s">
        <v>154</v>
      </c>
      <c r="D38" s="133" t="s">
        <v>152</v>
      </c>
      <c r="E38" s="132" t="s">
        <v>94</v>
      </c>
      <c r="F38" s="132" t="s">
        <v>95</v>
      </c>
      <c r="G38" s="36" t="s">
        <v>179</v>
      </c>
      <c r="H38" s="36"/>
      <c r="I38" s="36">
        <v>1275</v>
      </c>
      <c r="J38" s="36"/>
      <c r="K38" s="36">
        <v>1986</v>
      </c>
      <c r="L38" s="2"/>
      <c r="M38" s="2"/>
      <c r="N38" s="2"/>
      <c r="O38" s="2"/>
      <c r="P38" s="19"/>
      <c r="Q38" s="19"/>
      <c r="R38" s="18"/>
      <c r="S38" s="18"/>
      <c r="T38" s="18"/>
      <c r="U38" s="18"/>
      <c r="V38" s="18"/>
      <c r="W38" s="18"/>
      <c r="X38" s="18"/>
    </row>
    <row r="39" spans="1:24">
      <c r="A39" s="132"/>
      <c r="B39" s="132" t="s">
        <v>197</v>
      </c>
      <c r="C39" s="133" t="s">
        <v>136</v>
      </c>
      <c r="D39" s="133" t="s">
        <v>152</v>
      </c>
      <c r="E39" s="132" t="s">
        <v>156</v>
      </c>
      <c r="F39" s="132" t="s">
        <v>95</v>
      </c>
      <c r="G39" s="36" t="s">
        <v>179</v>
      </c>
      <c r="H39" s="36"/>
      <c r="I39" s="36">
        <v>530</v>
      </c>
      <c r="J39" s="36"/>
      <c r="K39" s="36">
        <v>1996</v>
      </c>
      <c r="L39" s="2"/>
      <c r="M39" s="2"/>
      <c r="N39" s="2"/>
      <c r="O39" s="2"/>
      <c r="P39" s="19"/>
      <c r="Q39" s="19"/>
      <c r="R39" s="18"/>
      <c r="S39" s="18"/>
      <c r="T39" s="18"/>
      <c r="U39" s="18"/>
      <c r="V39" s="18"/>
      <c r="W39" s="18"/>
      <c r="X39" s="18"/>
    </row>
    <row r="40" spans="1:24">
      <c r="A40" s="132"/>
      <c r="B40" s="132" t="s">
        <v>198</v>
      </c>
      <c r="C40" s="133" t="s">
        <v>137</v>
      </c>
      <c r="D40" s="133" t="s">
        <v>152</v>
      </c>
      <c r="E40" s="132" t="s">
        <v>11</v>
      </c>
      <c r="F40" s="132" t="s">
        <v>95</v>
      </c>
      <c r="G40" s="36" t="s">
        <v>157</v>
      </c>
      <c r="H40" s="36"/>
      <c r="I40" s="36">
        <v>4000</v>
      </c>
      <c r="J40" s="36"/>
      <c r="K40" s="36">
        <v>1967</v>
      </c>
      <c r="L40" s="2"/>
      <c r="M40" s="2"/>
      <c r="N40" s="2"/>
      <c r="O40" s="2"/>
      <c r="P40" s="19"/>
      <c r="Q40" s="19"/>
      <c r="R40" s="18"/>
      <c r="S40" s="18"/>
      <c r="T40" s="18"/>
      <c r="U40" s="18"/>
      <c r="V40" s="18"/>
      <c r="W40" s="18"/>
      <c r="X40" s="18"/>
    </row>
    <row r="41" spans="1:24">
      <c r="A41" s="132"/>
      <c r="B41" s="132"/>
      <c r="C41" s="133"/>
      <c r="D41" s="133"/>
      <c r="E41" s="132"/>
      <c r="F41" s="132"/>
      <c r="G41" s="36"/>
      <c r="H41" s="36"/>
      <c r="I41" s="36"/>
      <c r="J41" s="36"/>
      <c r="K41" s="36"/>
      <c r="L41" s="2"/>
      <c r="M41" s="2"/>
      <c r="N41" s="2"/>
      <c r="O41" s="2"/>
      <c r="P41" s="19"/>
      <c r="Q41" s="19"/>
      <c r="R41" s="18"/>
      <c r="S41" s="18"/>
      <c r="T41" s="18"/>
      <c r="U41" s="18"/>
      <c r="V41" s="18"/>
      <c r="W41" s="18"/>
      <c r="X41" s="18"/>
    </row>
    <row r="42" spans="1:24">
      <c r="A42" s="132"/>
      <c r="B42" s="132"/>
      <c r="C42" s="133"/>
      <c r="D42" s="133"/>
      <c r="E42" s="132"/>
      <c r="F42" s="132"/>
      <c r="G42" s="36"/>
      <c r="H42" s="36"/>
      <c r="I42" s="36"/>
      <c r="J42" s="36"/>
      <c r="K42" s="36"/>
      <c r="L42" s="2"/>
      <c r="M42" s="2"/>
      <c r="N42" s="2"/>
      <c r="O42" s="2"/>
      <c r="P42" s="19"/>
      <c r="Q42" s="19"/>
      <c r="R42" s="18"/>
      <c r="S42" s="18"/>
      <c r="T42" s="18"/>
      <c r="U42" s="18"/>
      <c r="V42" s="18"/>
      <c r="W42" s="18"/>
      <c r="X42" s="18"/>
    </row>
    <row r="43" spans="1:24">
      <c r="A43" s="132"/>
      <c r="B43" s="132"/>
      <c r="C43" s="133"/>
      <c r="D43" s="133"/>
      <c r="E43" s="132"/>
      <c r="F43" s="132"/>
      <c r="G43" s="36"/>
      <c r="H43" s="36"/>
      <c r="I43" s="36"/>
      <c r="J43" s="36"/>
      <c r="K43" s="36"/>
      <c r="L43" s="2"/>
      <c r="M43" s="2"/>
      <c r="N43" s="2"/>
      <c r="O43" s="2"/>
      <c r="P43" s="19"/>
      <c r="Q43" s="19"/>
      <c r="R43" s="18"/>
      <c r="S43" s="18"/>
      <c r="T43" s="18"/>
      <c r="U43" s="18"/>
      <c r="V43" s="18"/>
      <c r="W43" s="18"/>
      <c r="X43" s="18"/>
    </row>
    <row r="44" spans="1:24">
      <c r="A44" s="132"/>
      <c r="B44" s="132"/>
      <c r="C44" s="133"/>
      <c r="D44" s="133"/>
      <c r="E44" s="132"/>
      <c r="F44" s="132"/>
      <c r="G44" s="36"/>
      <c r="H44" s="36"/>
      <c r="I44" s="36"/>
      <c r="J44" s="36"/>
      <c r="K44" s="36"/>
      <c r="L44" s="2"/>
      <c r="M44" s="2"/>
      <c r="N44" s="2"/>
      <c r="O44" s="2"/>
      <c r="P44" s="19"/>
      <c r="Q44" s="19"/>
      <c r="R44" s="18"/>
      <c r="S44" s="18"/>
      <c r="T44" s="18"/>
      <c r="U44" s="18"/>
      <c r="V44" s="18"/>
      <c r="W44" s="18"/>
      <c r="X44" s="18"/>
    </row>
    <row r="45" spans="1:24">
      <c r="A45" s="132"/>
      <c r="B45" s="132"/>
      <c r="C45" s="133"/>
      <c r="D45" s="133"/>
      <c r="E45" s="132"/>
      <c r="F45" s="132"/>
      <c r="G45" s="36"/>
      <c r="H45" s="36"/>
      <c r="I45" s="36"/>
      <c r="J45" s="36"/>
      <c r="K45" s="36"/>
      <c r="L45" s="2"/>
      <c r="M45" s="2"/>
      <c r="N45" s="2"/>
      <c r="O45" s="2"/>
      <c r="P45" s="19"/>
      <c r="Q45" s="19"/>
      <c r="R45" s="18"/>
      <c r="S45" s="18"/>
      <c r="T45" s="18"/>
      <c r="U45" s="18"/>
      <c r="V45" s="18"/>
      <c r="W45" s="18"/>
      <c r="X45" s="18"/>
    </row>
    <row r="46" spans="1:24">
      <c r="A46" s="132"/>
      <c r="B46" s="132"/>
      <c r="C46" s="133"/>
      <c r="D46" s="133"/>
      <c r="E46" s="132"/>
      <c r="F46" s="132"/>
      <c r="G46" s="36"/>
      <c r="H46" s="36"/>
      <c r="I46" s="36"/>
      <c r="J46" s="36"/>
      <c r="K46" s="36"/>
      <c r="L46" s="2"/>
      <c r="M46" s="2"/>
      <c r="N46" s="2"/>
      <c r="O46" s="2"/>
      <c r="P46" s="19"/>
      <c r="Q46" s="19"/>
      <c r="R46" s="18"/>
      <c r="S46" s="18"/>
      <c r="T46" s="18"/>
      <c r="U46" s="18"/>
      <c r="V46" s="18"/>
      <c r="W46" s="18"/>
      <c r="X46" s="18"/>
    </row>
    <row r="47" spans="1:24">
      <c r="A47" s="132"/>
      <c r="B47" s="132"/>
      <c r="C47" s="133"/>
      <c r="D47" s="133"/>
      <c r="E47" s="132"/>
      <c r="F47" s="132"/>
      <c r="G47" s="36"/>
      <c r="H47" s="36"/>
      <c r="I47" s="36"/>
      <c r="J47" s="36"/>
      <c r="K47" s="36"/>
      <c r="L47" s="2"/>
      <c r="M47" s="2"/>
      <c r="N47" s="2"/>
      <c r="O47" s="2"/>
      <c r="P47" s="19"/>
      <c r="Q47" s="19"/>
      <c r="R47" s="18"/>
      <c r="S47" s="18"/>
      <c r="T47" s="18"/>
      <c r="U47" s="18"/>
      <c r="V47" s="18"/>
      <c r="W47" s="18"/>
      <c r="X47" s="18"/>
    </row>
    <row r="48" spans="1:24">
      <c r="A48" s="132"/>
      <c r="B48" s="132"/>
      <c r="C48" s="133"/>
      <c r="D48" s="133"/>
      <c r="E48" s="132"/>
      <c r="F48" s="132"/>
      <c r="G48" s="36"/>
      <c r="H48" s="36"/>
      <c r="I48" s="36"/>
      <c r="J48" s="36"/>
      <c r="K48" s="36"/>
      <c r="L48" s="2"/>
      <c r="M48" s="2"/>
      <c r="N48" s="2"/>
      <c r="O48" s="2"/>
      <c r="P48" s="19"/>
      <c r="Q48" s="19"/>
      <c r="R48" s="18"/>
      <c r="S48" s="18"/>
      <c r="T48" s="18"/>
      <c r="U48" s="18"/>
      <c r="V48" s="18"/>
      <c r="W48" s="18"/>
      <c r="X48" s="18"/>
    </row>
    <row r="49" spans="1:24">
      <c r="A49" s="132"/>
      <c r="B49" s="132"/>
      <c r="C49" s="133"/>
      <c r="D49" s="133"/>
      <c r="E49" s="132"/>
      <c r="F49" s="132"/>
      <c r="G49" s="36"/>
      <c r="H49" s="36"/>
      <c r="I49" s="36"/>
      <c r="J49" s="36"/>
      <c r="K49" s="36"/>
      <c r="L49" s="2"/>
      <c r="M49" s="2"/>
      <c r="N49" s="2"/>
      <c r="O49" s="2"/>
      <c r="P49" s="19"/>
      <c r="Q49" s="19"/>
      <c r="R49" s="18"/>
      <c r="S49" s="18"/>
      <c r="T49" s="18"/>
      <c r="U49" s="18"/>
      <c r="V49" s="18"/>
      <c r="W49" s="18"/>
      <c r="X49" s="18"/>
    </row>
    <row r="50" spans="1:24">
      <c r="A50" s="132"/>
      <c r="B50" s="132"/>
      <c r="C50" s="133"/>
      <c r="D50" s="133"/>
      <c r="E50" s="132"/>
      <c r="F50" s="132"/>
      <c r="G50" s="36"/>
      <c r="H50" s="36"/>
      <c r="I50" s="36"/>
      <c r="J50" s="36"/>
      <c r="K50" s="36"/>
      <c r="L50" s="2"/>
      <c r="M50" s="2"/>
      <c r="N50" s="2"/>
      <c r="O50" s="2"/>
      <c r="P50" s="19"/>
      <c r="Q50" s="19"/>
      <c r="R50" s="18"/>
      <c r="S50" s="18"/>
      <c r="T50" s="18"/>
      <c r="U50" s="18"/>
      <c r="V50" s="18"/>
      <c r="W50" s="18"/>
      <c r="X50" s="18"/>
    </row>
    <row r="51" spans="1:24">
      <c r="A51" s="132"/>
      <c r="B51" s="132"/>
      <c r="C51" s="133"/>
      <c r="D51" s="133"/>
      <c r="E51" s="132"/>
      <c r="F51" s="132"/>
      <c r="G51" s="36"/>
      <c r="H51" s="36"/>
      <c r="I51" s="36"/>
      <c r="J51" s="36"/>
      <c r="K51" s="36"/>
      <c r="L51" s="2"/>
      <c r="M51" s="2"/>
      <c r="N51" s="2"/>
      <c r="O51" s="2"/>
      <c r="P51" s="19"/>
      <c r="Q51" s="19"/>
      <c r="R51" s="18"/>
      <c r="S51" s="18"/>
      <c r="T51" s="18"/>
      <c r="U51" s="18"/>
      <c r="V51" s="18"/>
      <c r="W51" s="18"/>
      <c r="X51" s="18"/>
    </row>
    <row r="52" spans="1:24">
      <c r="A52" s="132"/>
      <c r="B52" s="132"/>
      <c r="C52" s="133"/>
      <c r="D52" s="133"/>
      <c r="E52" s="132"/>
      <c r="F52" s="132"/>
      <c r="G52" s="36"/>
      <c r="H52" s="36"/>
      <c r="I52" s="36"/>
      <c r="J52" s="36"/>
      <c r="K52" s="36"/>
      <c r="L52" s="2"/>
      <c r="M52" s="2"/>
      <c r="N52" s="2"/>
      <c r="O52" s="2"/>
      <c r="P52" s="19"/>
      <c r="Q52" s="19"/>
      <c r="R52" s="18"/>
      <c r="S52" s="18"/>
      <c r="T52" s="18"/>
      <c r="U52" s="18"/>
      <c r="V52" s="18"/>
      <c r="W52" s="18"/>
      <c r="X52" s="18"/>
    </row>
    <row r="53" spans="1:24">
      <c r="A53" s="132"/>
      <c r="B53" s="132"/>
      <c r="C53" s="133"/>
      <c r="D53" s="133"/>
      <c r="E53" s="132"/>
      <c r="F53" s="132"/>
      <c r="G53" s="36"/>
      <c r="H53" s="36"/>
      <c r="I53" s="36"/>
      <c r="J53" s="36"/>
      <c r="K53" s="36"/>
      <c r="L53" s="2"/>
      <c r="M53" s="2"/>
      <c r="N53" s="2"/>
      <c r="O53" s="2"/>
      <c r="P53" s="19"/>
      <c r="Q53" s="19"/>
      <c r="R53" s="18"/>
      <c r="S53" s="18"/>
      <c r="T53" s="18"/>
      <c r="U53" s="18"/>
      <c r="V53" s="18"/>
      <c r="W53" s="18"/>
      <c r="X53" s="18"/>
    </row>
    <row r="54" spans="1:24">
      <c r="A54" s="132"/>
      <c r="B54" s="132"/>
      <c r="C54" s="133"/>
      <c r="D54" s="133"/>
      <c r="E54" s="132"/>
      <c r="F54" s="132"/>
      <c r="G54" s="36"/>
      <c r="H54" s="36"/>
      <c r="I54" s="36"/>
      <c r="J54" s="36"/>
      <c r="K54" s="36"/>
      <c r="L54" s="2"/>
      <c r="M54" s="2"/>
      <c r="N54" s="2"/>
      <c r="O54" s="2"/>
      <c r="P54" s="2"/>
    </row>
    <row r="55" spans="1:24">
      <c r="A55" s="132"/>
      <c r="B55" s="132"/>
      <c r="C55" s="133"/>
      <c r="D55" s="133"/>
      <c r="E55" s="132"/>
      <c r="F55" s="132"/>
      <c r="G55" s="36"/>
      <c r="H55" s="36"/>
      <c r="I55" s="36"/>
      <c r="J55" s="36"/>
      <c r="K55" s="36"/>
      <c r="L55" s="2"/>
      <c r="M55" s="2"/>
      <c r="N55" s="2"/>
      <c r="O55" s="2"/>
      <c r="P55" s="2"/>
    </row>
    <row r="56" spans="1:24">
      <c r="A56" s="132"/>
      <c r="B56" s="132"/>
      <c r="C56" s="133"/>
      <c r="D56" s="133"/>
      <c r="E56" s="132"/>
      <c r="F56" s="132"/>
      <c r="G56" s="36"/>
      <c r="H56" s="36"/>
      <c r="I56" s="36"/>
      <c r="J56" s="36"/>
      <c r="K56" s="36"/>
      <c r="L56" s="2"/>
      <c r="M56" s="2"/>
      <c r="N56" s="2"/>
      <c r="O56" s="2"/>
      <c r="P56" s="2"/>
    </row>
    <row r="57" spans="1:24">
      <c r="A57" s="132"/>
      <c r="B57" s="132"/>
      <c r="C57" s="133"/>
      <c r="D57" s="133"/>
      <c r="E57" s="132"/>
      <c r="F57" s="132"/>
      <c r="G57" s="36"/>
      <c r="H57" s="36"/>
      <c r="I57" s="36"/>
      <c r="J57" s="36"/>
      <c r="K57" s="36"/>
      <c r="L57" s="2"/>
      <c r="M57" s="2"/>
      <c r="N57" s="2"/>
      <c r="O57" s="2"/>
      <c r="P57" s="2"/>
    </row>
    <row r="58" spans="1:24">
      <c r="A58" s="132"/>
      <c r="B58" s="132"/>
      <c r="C58" s="133"/>
      <c r="D58" s="133"/>
      <c r="E58" s="132"/>
      <c r="F58" s="132"/>
      <c r="G58" s="36"/>
      <c r="H58" s="36"/>
      <c r="I58" s="36"/>
      <c r="J58" s="36"/>
      <c r="K58" s="36"/>
      <c r="L58" s="2"/>
      <c r="M58" s="2"/>
      <c r="N58" s="2"/>
      <c r="O58" s="2"/>
      <c r="P58" s="2"/>
    </row>
    <row r="59" spans="1:24">
      <c r="A59" s="132"/>
      <c r="B59" s="132"/>
      <c r="C59" s="133"/>
      <c r="D59" s="133"/>
      <c r="E59" s="132"/>
      <c r="F59" s="132"/>
      <c r="G59" s="36"/>
      <c r="H59" s="36"/>
      <c r="I59" s="36"/>
      <c r="J59" s="36"/>
      <c r="K59" s="36"/>
      <c r="L59" s="2"/>
      <c r="M59" s="2"/>
      <c r="N59" s="2"/>
      <c r="O59" s="2"/>
      <c r="P59" s="2"/>
    </row>
    <row r="60" spans="1:24">
      <c r="A60" s="132"/>
      <c r="B60" s="132"/>
      <c r="C60" s="133"/>
      <c r="D60" s="133"/>
      <c r="E60" s="132"/>
      <c r="F60" s="132"/>
      <c r="G60" s="36"/>
      <c r="H60" s="36"/>
      <c r="I60" s="36"/>
      <c r="J60" s="36"/>
      <c r="K60" s="36"/>
      <c r="L60" s="2"/>
      <c r="M60" s="2"/>
      <c r="N60" s="2"/>
      <c r="O60" s="2"/>
      <c r="P60" s="2"/>
    </row>
    <row r="61" spans="1:24">
      <c r="A61" s="132"/>
      <c r="B61" s="132"/>
      <c r="C61" s="133"/>
      <c r="D61" s="133"/>
      <c r="E61" s="132"/>
      <c r="F61" s="132"/>
      <c r="G61" s="36"/>
      <c r="H61" s="36"/>
      <c r="I61" s="36"/>
      <c r="J61" s="36"/>
      <c r="K61" s="36"/>
      <c r="L61" s="2"/>
      <c r="M61" s="2"/>
      <c r="N61" s="2"/>
      <c r="O61" s="2"/>
      <c r="P61" s="2"/>
    </row>
    <row r="62" spans="1:24">
      <c r="A62" s="132"/>
      <c r="B62" s="132"/>
      <c r="C62" s="133"/>
      <c r="D62" s="133"/>
      <c r="E62" s="132"/>
      <c r="F62" s="132"/>
      <c r="G62" s="36"/>
      <c r="H62" s="36"/>
      <c r="I62" s="36"/>
      <c r="J62" s="36"/>
      <c r="K62" s="36"/>
      <c r="L62" s="2"/>
      <c r="M62" s="2"/>
      <c r="N62" s="2"/>
      <c r="O62" s="2"/>
      <c r="P62" s="2"/>
    </row>
    <row r="63" spans="1:24">
      <c r="A63" s="132"/>
      <c r="B63" s="132"/>
      <c r="C63" s="133"/>
      <c r="D63" s="133"/>
      <c r="E63" s="132"/>
      <c r="F63" s="132"/>
      <c r="G63" s="36"/>
      <c r="H63" s="36"/>
      <c r="I63" s="36"/>
      <c r="J63" s="36"/>
      <c r="K63" s="36"/>
      <c r="L63" s="2"/>
      <c r="M63" s="2"/>
      <c r="N63" s="2"/>
      <c r="O63" s="2"/>
      <c r="P63" s="2"/>
    </row>
    <row r="64" spans="1:24">
      <c r="A64" s="132"/>
      <c r="B64" s="132"/>
      <c r="C64" s="133"/>
      <c r="D64" s="133"/>
      <c r="E64" s="132"/>
      <c r="F64" s="132"/>
      <c r="G64" s="36"/>
      <c r="H64" s="36"/>
      <c r="I64" s="36"/>
      <c r="J64" s="36"/>
      <c r="K64" s="36"/>
      <c r="L64" s="2"/>
      <c r="M64" s="2"/>
      <c r="N64" s="2"/>
      <c r="O64" s="2"/>
      <c r="P64" s="2"/>
    </row>
    <row r="65" spans="1:16">
      <c r="A65" s="132"/>
      <c r="B65" s="132"/>
      <c r="C65" s="133"/>
      <c r="D65" s="133"/>
      <c r="E65" s="132"/>
      <c r="F65" s="132"/>
      <c r="G65" s="36"/>
      <c r="H65" s="36"/>
      <c r="I65" s="36"/>
      <c r="J65" s="36"/>
      <c r="K65" s="36"/>
      <c r="L65" s="2"/>
      <c r="M65" s="2"/>
      <c r="N65" s="2"/>
      <c r="O65" s="2"/>
      <c r="P65" s="2"/>
    </row>
    <row r="66" spans="1:16">
      <c r="A66" s="132"/>
      <c r="B66" s="132"/>
      <c r="C66" s="133"/>
      <c r="D66" s="133"/>
      <c r="E66" s="132"/>
      <c r="F66" s="132"/>
      <c r="G66" s="36"/>
      <c r="H66" s="36"/>
      <c r="I66" s="36"/>
      <c r="J66" s="36"/>
      <c r="K66" s="36"/>
      <c r="L66" s="2"/>
      <c r="M66" s="2"/>
      <c r="N66" s="2"/>
      <c r="O66" s="2"/>
      <c r="P66" s="2"/>
    </row>
    <row r="67" spans="1:16">
      <c r="A67" s="132"/>
      <c r="B67" s="132"/>
      <c r="C67" s="133"/>
      <c r="D67" s="133"/>
      <c r="E67" s="132"/>
      <c r="F67" s="132"/>
      <c r="G67" s="36"/>
      <c r="H67" s="36"/>
      <c r="I67" s="36"/>
      <c r="J67" s="36"/>
      <c r="K67" s="36"/>
      <c r="L67" s="2"/>
      <c r="M67" s="2"/>
      <c r="N67" s="2"/>
      <c r="O67" s="2"/>
      <c r="P67" s="2"/>
    </row>
    <row r="68" spans="1:16">
      <c r="A68" s="132"/>
      <c r="B68" s="132"/>
      <c r="C68" s="133"/>
      <c r="D68" s="133"/>
      <c r="E68" s="132"/>
      <c r="F68" s="132"/>
      <c r="G68" s="36"/>
      <c r="H68" s="36"/>
      <c r="I68" s="36"/>
      <c r="J68" s="36"/>
      <c r="K68" s="36"/>
      <c r="L68" s="2"/>
      <c r="M68" s="2"/>
      <c r="N68" s="2"/>
      <c r="O68" s="2"/>
      <c r="P68" s="2"/>
    </row>
    <row r="69" spans="1:16">
      <c r="A69" s="132"/>
      <c r="B69" s="132"/>
      <c r="C69" s="133"/>
      <c r="D69" s="133"/>
      <c r="E69" s="132"/>
      <c r="F69" s="132"/>
      <c r="G69" s="36"/>
      <c r="H69" s="36"/>
      <c r="I69" s="36"/>
      <c r="J69" s="36"/>
      <c r="K69" s="36"/>
      <c r="L69" s="2"/>
      <c r="M69" s="2"/>
      <c r="N69" s="2"/>
      <c r="O69" s="2"/>
      <c r="P69" s="2"/>
    </row>
    <row r="70" spans="1:16">
      <c r="A70" s="132"/>
      <c r="B70" s="132"/>
      <c r="C70" s="133"/>
      <c r="D70" s="133"/>
      <c r="E70" s="132"/>
      <c r="F70" s="132"/>
      <c r="G70" s="36"/>
      <c r="H70" s="36"/>
      <c r="I70" s="36"/>
      <c r="J70" s="36"/>
      <c r="K70" s="36"/>
      <c r="L70" s="2"/>
      <c r="M70" s="2"/>
      <c r="N70" s="2"/>
      <c r="O70" s="2"/>
      <c r="P70" s="2"/>
    </row>
    <row r="71" spans="1:16">
      <c r="A71" s="132"/>
      <c r="B71" s="132"/>
      <c r="C71" s="133"/>
      <c r="D71" s="133"/>
      <c r="E71" s="132"/>
      <c r="F71" s="132"/>
      <c r="G71" s="36"/>
      <c r="H71" s="36"/>
      <c r="I71" s="36"/>
      <c r="J71" s="36"/>
      <c r="K71" s="36"/>
      <c r="L71" s="2"/>
      <c r="M71" s="2"/>
      <c r="N71" s="2"/>
      <c r="O71" s="2"/>
      <c r="P71" s="2"/>
    </row>
    <row r="72" spans="1:16">
      <c r="A72" s="132"/>
      <c r="B72" s="132"/>
      <c r="C72" s="133"/>
      <c r="D72" s="133"/>
      <c r="E72" s="132"/>
      <c r="F72" s="132"/>
      <c r="G72" s="36"/>
      <c r="H72" s="36"/>
      <c r="I72" s="36"/>
      <c r="J72" s="36"/>
      <c r="K72" s="36"/>
      <c r="L72" s="2"/>
      <c r="M72" s="2"/>
      <c r="N72" s="2"/>
      <c r="O72" s="2"/>
      <c r="P72" s="2"/>
    </row>
    <row r="73" spans="1:16">
      <c r="A73" s="132"/>
      <c r="B73" s="132"/>
      <c r="C73" s="133"/>
      <c r="D73" s="133"/>
      <c r="E73" s="132"/>
      <c r="F73" s="132"/>
      <c r="G73" s="36"/>
      <c r="H73" s="36"/>
      <c r="I73" s="36"/>
      <c r="J73" s="36"/>
      <c r="K73" s="36"/>
      <c r="L73" s="2"/>
      <c r="M73" s="2"/>
      <c r="N73" s="2"/>
      <c r="O73" s="2"/>
      <c r="P73" s="2"/>
    </row>
    <row r="74" spans="1:16">
      <c r="A74" s="132"/>
      <c r="B74" s="132"/>
      <c r="C74" s="133"/>
      <c r="D74" s="133"/>
      <c r="E74" s="132"/>
      <c r="F74" s="132"/>
      <c r="G74" s="36"/>
      <c r="H74" s="36"/>
      <c r="I74" s="36"/>
      <c r="J74" s="36"/>
      <c r="K74" s="36"/>
      <c r="L74" s="2"/>
      <c r="M74" s="2"/>
      <c r="N74" s="2"/>
      <c r="O74" s="2"/>
      <c r="P74" s="2"/>
    </row>
    <row r="75" spans="1:16">
      <c r="A75" s="132"/>
      <c r="B75" s="132"/>
      <c r="C75" s="133"/>
      <c r="D75" s="133"/>
      <c r="E75" s="132"/>
      <c r="F75" s="132"/>
      <c r="G75" s="36"/>
      <c r="H75" s="36"/>
      <c r="I75" s="36"/>
      <c r="J75" s="36"/>
      <c r="K75" s="36"/>
      <c r="L75" s="2"/>
      <c r="M75" s="2"/>
      <c r="N75" s="2"/>
      <c r="O75" s="2"/>
      <c r="P75" s="2"/>
    </row>
    <row r="76" spans="1:16">
      <c r="A76" s="132"/>
      <c r="B76" s="132"/>
      <c r="C76" s="133"/>
      <c r="D76" s="133"/>
      <c r="E76" s="132"/>
      <c r="F76" s="132"/>
      <c r="G76" s="36"/>
      <c r="H76" s="36"/>
      <c r="I76" s="36"/>
      <c r="J76" s="36"/>
      <c r="K76" s="36"/>
      <c r="L76" s="2"/>
      <c r="M76" s="2"/>
      <c r="N76" s="2"/>
      <c r="O76" s="2"/>
      <c r="P76" s="2"/>
    </row>
    <row r="77" spans="1:16">
      <c r="A77" s="132"/>
      <c r="B77" s="132"/>
      <c r="C77" s="133"/>
      <c r="D77" s="133"/>
      <c r="E77" s="132"/>
      <c r="F77" s="132"/>
      <c r="G77" s="36"/>
      <c r="H77" s="36"/>
      <c r="I77" s="36"/>
      <c r="J77" s="36"/>
      <c r="K77" s="36"/>
      <c r="L77" s="2"/>
      <c r="M77" s="2"/>
      <c r="N77" s="2"/>
      <c r="O77" s="2"/>
      <c r="P77" s="2"/>
    </row>
    <row r="78" spans="1:16">
      <c r="A78" s="132"/>
      <c r="B78" s="132"/>
      <c r="C78" s="133"/>
      <c r="D78" s="133"/>
      <c r="E78" s="132"/>
      <c r="F78" s="132"/>
      <c r="G78" s="36"/>
      <c r="H78" s="36"/>
      <c r="I78" s="36"/>
      <c r="J78" s="36"/>
      <c r="K78" s="36"/>
      <c r="L78" s="2"/>
      <c r="M78" s="2"/>
      <c r="N78" s="2"/>
      <c r="O78" s="2"/>
      <c r="P78" s="2"/>
    </row>
    <row r="79" spans="1:16">
      <c r="A79" s="132"/>
      <c r="B79" s="132"/>
      <c r="C79" s="133"/>
      <c r="D79" s="133"/>
      <c r="E79" s="132"/>
      <c r="F79" s="132"/>
      <c r="G79" s="36"/>
      <c r="H79" s="36"/>
      <c r="I79" s="36"/>
      <c r="J79" s="36"/>
      <c r="K79" s="36"/>
      <c r="L79" s="2"/>
      <c r="M79" s="2"/>
      <c r="N79" s="2"/>
      <c r="O79" s="2"/>
      <c r="P79" s="2"/>
    </row>
    <row r="80" spans="1:16">
      <c r="A80" s="132"/>
      <c r="B80" s="132"/>
      <c r="C80" s="133"/>
      <c r="D80" s="133"/>
      <c r="E80" s="132"/>
      <c r="F80" s="132"/>
      <c r="G80" s="36"/>
      <c r="H80" s="36"/>
      <c r="I80" s="36"/>
      <c r="J80" s="36"/>
      <c r="K80" s="36"/>
      <c r="L80" s="2"/>
      <c r="M80" s="2"/>
      <c r="N80" s="2"/>
      <c r="O80" s="2"/>
      <c r="P80" s="2"/>
    </row>
    <row r="81" spans="1:16">
      <c r="A81" s="132"/>
      <c r="B81" s="132"/>
      <c r="C81" s="133"/>
      <c r="D81" s="133"/>
      <c r="E81" s="132"/>
      <c r="F81" s="132"/>
      <c r="G81" s="36"/>
      <c r="H81" s="36"/>
      <c r="I81" s="36"/>
      <c r="J81" s="36"/>
      <c r="K81" s="36"/>
      <c r="L81" s="2"/>
      <c r="M81" s="2"/>
      <c r="N81" s="2"/>
      <c r="O81" s="2"/>
      <c r="P81" s="2"/>
    </row>
    <row r="82" spans="1:16">
      <c r="A82" s="132"/>
      <c r="B82" s="132"/>
      <c r="C82" s="133"/>
      <c r="D82" s="133"/>
      <c r="E82" s="132"/>
      <c r="F82" s="132"/>
      <c r="G82" s="36"/>
      <c r="H82" s="36"/>
      <c r="I82" s="36"/>
      <c r="J82" s="36"/>
      <c r="K82" s="36"/>
      <c r="L82" s="2"/>
      <c r="M82" s="2"/>
      <c r="N82" s="2"/>
      <c r="O82" s="2"/>
      <c r="P82" s="2"/>
    </row>
    <row r="83" spans="1:16">
      <c r="A83" s="132"/>
      <c r="B83" s="132"/>
      <c r="C83" s="133"/>
      <c r="D83" s="133"/>
      <c r="E83" s="132"/>
      <c r="F83" s="132"/>
      <c r="G83" s="36"/>
      <c r="H83" s="36"/>
      <c r="I83" s="36"/>
      <c r="J83" s="36"/>
      <c r="K83" s="36"/>
      <c r="L83" s="2"/>
      <c r="M83" s="2"/>
      <c r="N83" s="2"/>
      <c r="O83" s="2"/>
      <c r="P83" s="2"/>
    </row>
    <row r="84" spans="1:16">
      <c r="A84" s="132"/>
      <c r="B84" s="132"/>
      <c r="C84" s="133"/>
      <c r="D84" s="133"/>
      <c r="E84" s="132"/>
      <c r="F84" s="132"/>
      <c r="G84" s="36"/>
      <c r="H84" s="36"/>
      <c r="I84" s="36"/>
      <c r="J84" s="36"/>
      <c r="K84" s="36"/>
      <c r="L84" s="2"/>
      <c r="M84" s="2"/>
      <c r="N84" s="2"/>
      <c r="O84" s="2"/>
      <c r="P84" s="2"/>
    </row>
    <row r="85" spans="1:16">
      <c r="A85" s="132"/>
      <c r="B85" s="132"/>
      <c r="C85" s="133"/>
      <c r="D85" s="133"/>
      <c r="E85" s="132"/>
      <c r="F85" s="132"/>
      <c r="G85" s="36"/>
      <c r="H85" s="36"/>
      <c r="I85" s="36"/>
      <c r="J85" s="36"/>
      <c r="K85" s="36"/>
      <c r="L85" s="2"/>
      <c r="M85" s="2"/>
      <c r="N85" s="2"/>
      <c r="O85" s="2"/>
      <c r="P85" s="2"/>
    </row>
    <row r="86" spans="1:16">
      <c r="A86" s="132"/>
      <c r="B86" s="132"/>
      <c r="C86" s="133"/>
      <c r="D86" s="133"/>
      <c r="E86" s="132"/>
      <c r="F86" s="132"/>
      <c r="G86" s="36"/>
      <c r="H86" s="36"/>
      <c r="I86" s="36"/>
      <c r="J86" s="36"/>
      <c r="K86" s="36"/>
      <c r="L86" s="2"/>
      <c r="M86" s="2"/>
      <c r="N86" s="2"/>
      <c r="O86" s="2"/>
      <c r="P86" s="2"/>
    </row>
    <row r="87" spans="1:16">
      <c r="A87" s="132"/>
      <c r="B87" s="132"/>
      <c r="C87" s="133"/>
      <c r="D87" s="133"/>
      <c r="E87" s="132"/>
      <c r="F87" s="132"/>
      <c r="G87" s="36"/>
      <c r="H87" s="36"/>
      <c r="I87" s="36"/>
      <c r="J87" s="36"/>
      <c r="K87" s="36"/>
      <c r="L87" s="2"/>
      <c r="M87" s="2"/>
      <c r="N87" s="2"/>
      <c r="O87" s="2"/>
      <c r="P87" s="2"/>
    </row>
    <row r="88" spans="1:16">
      <c r="A88" s="132"/>
      <c r="B88" s="132"/>
      <c r="C88" s="133"/>
      <c r="D88" s="133"/>
      <c r="E88" s="132"/>
      <c r="F88" s="132"/>
      <c r="G88" s="36"/>
      <c r="H88" s="36"/>
      <c r="I88" s="36"/>
      <c r="J88" s="36"/>
      <c r="K88" s="36"/>
      <c r="L88" s="2"/>
      <c r="M88" s="2"/>
      <c r="N88" s="2"/>
      <c r="O88" s="2"/>
      <c r="P88" s="2"/>
    </row>
    <row r="89" spans="1:16">
      <c r="A89" s="132"/>
      <c r="B89" s="132"/>
      <c r="C89" s="133"/>
      <c r="D89" s="133"/>
      <c r="E89" s="132"/>
      <c r="F89" s="132"/>
      <c r="G89" s="36"/>
      <c r="H89" s="36"/>
      <c r="I89" s="36"/>
      <c r="J89" s="36"/>
      <c r="K89" s="36"/>
      <c r="L89" s="2"/>
      <c r="M89" s="2"/>
      <c r="N89" s="2"/>
      <c r="O89" s="2"/>
      <c r="P89" s="2"/>
    </row>
    <row r="90" spans="1:16">
      <c r="A90" s="132"/>
      <c r="B90" s="132"/>
      <c r="C90" s="133"/>
      <c r="D90" s="133"/>
      <c r="E90" s="132"/>
      <c r="F90" s="132"/>
      <c r="G90" s="36"/>
      <c r="H90" s="36"/>
      <c r="I90" s="36"/>
      <c r="J90" s="36"/>
      <c r="K90" s="36"/>
      <c r="L90" s="2"/>
      <c r="M90" s="2"/>
      <c r="N90" s="2"/>
      <c r="O90" s="2"/>
      <c r="P90" s="2"/>
    </row>
    <row r="91" spans="1:16">
      <c r="A91" s="132"/>
      <c r="B91" s="132"/>
      <c r="C91" s="133"/>
      <c r="D91" s="133"/>
      <c r="E91" s="132"/>
      <c r="F91" s="132"/>
      <c r="G91" s="36"/>
      <c r="H91" s="36"/>
      <c r="I91" s="36"/>
      <c r="J91" s="36"/>
      <c r="K91" s="36"/>
      <c r="L91" s="2"/>
      <c r="M91" s="2"/>
      <c r="N91" s="2"/>
      <c r="O91" s="2"/>
      <c r="P91" s="2"/>
    </row>
    <row r="92" spans="1:16">
      <c r="A92" s="132"/>
      <c r="B92" s="132"/>
      <c r="C92" s="133"/>
      <c r="D92" s="133"/>
      <c r="E92" s="132"/>
      <c r="F92" s="132"/>
      <c r="G92" s="36"/>
      <c r="H92" s="36"/>
      <c r="I92" s="36"/>
      <c r="J92" s="36"/>
      <c r="K92" s="36"/>
      <c r="L92" s="2"/>
      <c r="M92" s="2"/>
      <c r="N92" s="2"/>
      <c r="O92" s="2"/>
      <c r="P92" s="2"/>
    </row>
    <row r="93" spans="1:16">
      <c r="A93" s="132"/>
      <c r="B93" s="132"/>
      <c r="C93" s="133"/>
      <c r="D93" s="133"/>
      <c r="E93" s="132"/>
      <c r="F93" s="132"/>
      <c r="G93" s="36"/>
      <c r="H93" s="36"/>
      <c r="I93" s="36"/>
      <c r="J93" s="36"/>
      <c r="K93" s="36"/>
      <c r="L93" s="2"/>
      <c r="M93" s="2"/>
      <c r="N93" s="2"/>
      <c r="O93" s="2"/>
      <c r="P93" s="2"/>
    </row>
    <row r="94" spans="1:16">
      <c r="A94" s="132"/>
      <c r="B94" s="132"/>
      <c r="C94" s="133"/>
      <c r="D94" s="133"/>
      <c r="E94" s="132"/>
      <c r="F94" s="132"/>
      <c r="G94" s="36"/>
      <c r="H94" s="36"/>
      <c r="I94" s="36"/>
      <c r="J94" s="36"/>
      <c r="K94" s="36"/>
      <c r="L94" s="2"/>
      <c r="M94" s="2"/>
      <c r="N94" s="2"/>
      <c r="O94" s="2"/>
      <c r="P94" s="2"/>
    </row>
    <row r="95" spans="1:16">
      <c r="A95" s="132"/>
      <c r="B95" s="132"/>
      <c r="C95" s="133"/>
      <c r="D95" s="133"/>
      <c r="E95" s="132"/>
      <c r="F95" s="132"/>
      <c r="G95" s="36"/>
      <c r="H95" s="36"/>
      <c r="I95" s="36"/>
      <c r="J95" s="36"/>
      <c r="K95" s="36"/>
      <c r="L95" s="2"/>
      <c r="M95" s="2"/>
      <c r="N95" s="2"/>
      <c r="O95" s="2"/>
      <c r="P95" s="2"/>
    </row>
    <row r="96" spans="1:16">
      <c r="A96" s="132"/>
      <c r="B96" s="132"/>
      <c r="C96" s="133"/>
      <c r="D96" s="133"/>
      <c r="E96" s="132"/>
      <c r="F96" s="132"/>
      <c r="G96" s="36"/>
      <c r="H96" s="36"/>
      <c r="I96" s="36"/>
      <c r="J96" s="36"/>
      <c r="K96" s="36"/>
      <c r="L96" s="2"/>
      <c r="M96" s="2"/>
      <c r="N96" s="2"/>
      <c r="O96" s="2"/>
      <c r="P96" s="2"/>
    </row>
    <row r="97" spans="1:16">
      <c r="A97" s="18"/>
      <c r="B97" s="18"/>
      <c r="C97" s="19"/>
      <c r="D97" s="19"/>
      <c r="E97" s="18"/>
      <c r="F97" s="18"/>
      <c r="G97" s="36"/>
      <c r="H97" s="36"/>
      <c r="I97" s="36"/>
      <c r="J97" s="36"/>
      <c r="K97" s="36"/>
      <c r="L97" s="2"/>
      <c r="M97" s="2"/>
      <c r="N97" s="2"/>
      <c r="O97" s="2"/>
      <c r="P97" s="2"/>
    </row>
    <row r="98" spans="1:16">
      <c r="A98" s="18"/>
      <c r="B98" s="101"/>
      <c r="C98" s="102"/>
      <c r="D98" s="102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2"/>
    </row>
    <row r="99" spans="1:16">
      <c r="A99" s="18"/>
      <c r="B99" s="101"/>
      <c r="C99" s="102"/>
      <c r="D99" s="102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2"/>
    </row>
    <row r="100" spans="1:16">
      <c r="A100" s="18"/>
      <c r="B100" s="101"/>
      <c r="C100" s="102"/>
      <c r="D100" s="102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2"/>
    </row>
    <row r="101" spans="1:16">
      <c r="A101" s="18"/>
      <c r="B101" s="101"/>
      <c r="C101" s="102"/>
      <c r="D101" s="102"/>
      <c r="E101" s="102"/>
      <c r="F101" s="102"/>
      <c r="G101" s="101"/>
      <c r="H101" s="101"/>
      <c r="I101" s="101"/>
      <c r="J101" s="101"/>
      <c r="K101" s="101"/>
      <c r="L101" s="101"/>
      <c r="M101" s="101"/>
      <c r="N101" s="101"/>
      <c r="O101" s="101"/>
      <c r="P101" s="2"/>
    </row>
    <row r="102" spans="1:16">
      <c r="A102" s="18"/>
      <c r="B102" s="101"/>
      <c r="C102" s="102"/>
      <c r="D102" s="102"/>
      <c r="E102" s="102"/>
      <c r="F102" s="102"/>
      <c r="G102" s="101"/>
      <c r="H102" s="101"/>
      <c r="I102" s="101"/>
      <c r="J102" s="101"/>
      <c r="K102" s="101"/>
      <c r="L102" s="101"/>
      <c r="M102" s="101"/>
      <c r="N102" s="101"/>
      <c r="O102" s="101"/>
      <c r="P102" s="2"/>
    </row>
    <row r="103" spans="1:16">
      <c r="A103" s="18"/>
      <c r="B103" s="101"/>
      <c r="C103" s="102"/>
      <c r="D103" s="102"/>
      <c r="E103" s="102"/>
      <c r="F103" s="102"/>
      <c r="G103" s="101"/>
      <c r="H103" s="101"/>
      <c r="I103" s="101"/>
      <c r="J103" s="101"/>
      <c r="K103" s="101"/>
      <c r="L103" s="101"/>
      <c r="M103" s="101"/>
      <c r="N103" s="101"/>
      <c r="O103" s="101"/>
      <c r="P103" s="2"/>
    </row>
    <row r="104" spans="1:16">
      <c r="A104" s="18"/>
      <c r="B104" s="101"/>
      <c r="C104" s="102"/>
      <c r="D104" s="102"/>
      <c r="E104" s="102"/>
      <c r="F104" s="102"/>
      <c r="G104" s="101"/>
      <c r="H104" s="101"/>
      <c r="I104" s="101"/>
      <c r="J104" s="101"/>
      <c r="K104" s="101"/>
      <c r="L104" s="101"/>
      <c r="M104" s="101"/>
      <c r="N104" s="101"/>
      <c r="O104" s="101"/>
      <c r="P104" s="2"/>
    </row>
    <row r="105" spans="1:16">
      <c r="A105" s="18"/>
      <c r="B105" s="2"/>
      <c r="C105" s="19"/>
      <c r="D105" s="19"/>
      <c r="E105" s="19"/>
      <c r="F105" s="19"/>
      <c r="G105" s="18"/>
      <c r="H105" s="18"/>
      <c r="I105" s="18"/>
      <c r="J105" s="18"/>
      <c r="K105" s="18"/>
      <c r="L105" s="2"/>
      <c r="M105" s="2"/>
      <c r="N105" s="2"/>
      <c r="O105" s="2"/>
      <c r="P105" s="2"/>
    </row>
    <row r="106" spans="1:16">
      <c r="A106" s="18"/>
      <c r="B106" s="2"/>
      <c r="C106" s="19"/>
      <c r="D106" s="19"/>
      <c r="E106" s="19"/>
      <c r="F106" s="19"/>
      <c r="G106" s="18"/>
      <c r="H106" s="18"/>
      <c r="I106" s="18"/>
      <c r="J106" s="18"/>
      <c r="K106" s="18"/>
      <c r="L106" s="2"/>
      <c r="M106" s="2"/>
      <c r="N106" s="2"/>
      <c r="O106" s="2"/>
      <c r="P106" s="2"/>
    </row>
    <row r="107" spans="1:16">
      <c r="A107" s="18"/>
      <c r="B107" s="7"/>
      <c r="C107" s="19"/>
      <c r="D107" s="19"/>
      <c r="E107" s="19"/>
      <c r="F107" s="19"/>
      <c r="G107" s="18"/>
      <c r="H107" s="18"/>
      <c r="I107" s="18"/>
      <c r="J107" s="18"/>
      <c r="K107" s="18"/>
      <c r="L107" s="2"/>
      <c r="M107" s="2"/>
      <c r="N107" s="2"/>
      <c r="O107" s="2"/>
      <c r="P107" s="2"/>
    </row>
    <row r="108" spans="1:16">
      <c r="A108" s="18"/>
      <c r="B108" s="18"/>
      <c r="C108" s="19"/>
      <c r="D108" s="19"/>
      <c r="E108" s="19"/>
      <c r="F108" s="19"/>
      <c r="G108" s="18"/>
      <c r="H108" s="18"/>
      <c r="I108" s="18"/>
      <c r="J108" s="18"/>
      <c r="K108" s="18"/>
      <c r="L108" s="2"/>
      <c r="M108" s="2"/>
      <c r="N108" s="2"/>
      <c r="O108" s="2"/>
      <c r="P108" s="2"/>
    </row>
    <row r="109" spans="1:16">
      <c r="A109" s="18"/>
      <c r="B109" s="19"/>
      <c r="C109" s="19"/>
      <c r="D109" s="19"/>
      <c r="E109" s="19"/>
      <c r="F109" s="19"/>
      <c r="G109" s="18"/>
      <c r="H109" s="18"/>
      <c r="I109" s="18"/>
      <c r="J109" s="18"/>
      <c r="K109" s="18"/>
      <c r="L109" s="2"/>
      <c r="M109" s="2"/>
      <c r="N109" s="2"/>
      <c r="O109" s="2"/>
      <c r="P109" s="2"/>
    </row>
    <row r="110" spans="1:16">
      <c r="A110" s="18"/>
      <c r="B110" s="19"/>
      <c r="C110" s="19"/>
      <c r="D110" s="19"/>
      <c r="E110" s="19"/>
      <c r="F110" s="19"/>
      <c r="G110" s="18"/>
      <c r="H110" s="18"/>
      <c r="I110" s="18"/>
      <c r="J110" s="18"/>
      <c r="K110" s="18"/>
      <c r="L110" s="2"/>
      <c r="M110" s="2"/>
      <c r="N110" s="2"/>
      <c r="O110" s="2"/>
      <c r="P110" s="2"/>
    </row>
  </sheetData>
  <sortState ref="B13:K28">
    <sortCondition ref="B13"/>
  </sortState>
  <mergeCells count="3">
    <mergeCell ref="G7:H7"/>
    <mergeCell ref="G8:H8"/>
    <mergeCell ref="A1:J1"/>
  </mergeCells>
  <printOptions horizontalCentered="1"/>
  <pageMargins left="0.35433070866141736" right="0.39370078740157483" top="0.35433070866141736" bottom="0.62992125984251968" header="0.39370078740157483" footer="0.23622047244094491"/>
  <pageSetup paperSize="9" orientation="portrait" horizontalDpi="4294967293" verticalDpi="4294967293" r:id="rId1"/>
  <headerFooter alignWithMargins="0">
    <oddFooter>&amp;C&amp;8
&amp;R&amp;9&amp;K00-018&amp;D  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E18" sqref="E18"/>
    </sheetView>
  </sheetViews>
  <sheetFormatPr defaultRowHeight="12.75"/>
  <cols>
    <col min="1" max="1" width="22.7109375" customWidth="1"/>
    <col min="2" max="3" width="9.7109375" customWidth="1"/>
    <col min="4" max="4" width="10.7109375" customWidth="1"/>
    <col min="5" max="7" width="12.7109375" customWidth="1"/>
    <col min="257" max="257" width="22.7109375" customWidth="1"/>
    <col min="258" max="259" width="9.7109375" customWidth="1"/>
    <col min="260" max="260" width="10.7109375" customWidth="1"/>
    <col min="261" max="263" width="12.7109375" customWidth="1"/>
    <col min="513" max="513" width="22.7109375" customWidth="1"/>
    <col min="514" max="515" width="9.7109375" customWidth="1"/>
    <col min="516" max="516" width="10.7109375" customWidth="1"/>
    <col min="517" max="519" width="12.7109375" customWidth="1"/>
    <col min="769" max="769" width="22.7109375" customWidth="1"/>
    <col min="770" max="771" width="9.7109375" customWidth="1"/>
    <col min="772" max="772" width="10.7109375" customWidth="1"/>
    <col min="773" max="775" width="12.7109375" customWidth="1"/>
    <col min="1025" max="1025" width="22.7109375" customWidth="1"/>
    <col min="1026" max="1027" width="9.7109375" customWidth="1"/>
    <col min="1028" max="1028" width="10.7109375" customWidth="1"/>
    <col min="1029" max="1031" width="12.7109375" customWidth="1"/>
    <col min="1281" max="1281" width="22.7109375" customWidth="1"/>
    <col min="1282" max="1283" width="9.7109375" customWidth="1"/>
    <col min="1284" max="1284" width="10.7109375" customWidth="1"/>
    <col min="1285" max="1287" width="12.7109375" customWidth="1"/>
    <col min="1537" max="1537" width="22.7109375" customWidth="1"/>
    <col min="1538" max="1539" width="9.7109375" customWidth="1"/>
    <col min="1540" max="1540" width="10.7109375" customWidth="1"/>
    <col min="1541" max="1543" width="12.7109375" customWidth="1"/>
    <col min="1793" max="1793" width="22.7109375" customWidth="1"/>
    <col min="1794" max="1795" width="9.7109375" customWidth="1"/>
    <col min="1796" max="1796" width="10.7109375" customWidth="1"/>
    <col min="1797" max="1799" width="12.7109375" customWidth="1"/>
    <col min="2049" max="2049" width="22.7109375" customWidth="1"/>
    <col min="2050" max="2051" width="9.7109375" customWidth="1"/>
    <col min="2052" max="2052" width="10.7109375" customWidth="1"/>
    <col min="2053" max="2055" width="12.7109375" customWidth="1"/>
    <col min="2305" max="2305" width="22.7109375" customWidth="1"/>
    <col min="2306" max="2307" width="9.7109375" customWidth="1"/>
    <col min="2308" max="2308" width="10.7109375" customWidth="1"/>
    <col min="2309" max="2311" width="12.7109375" customWidth="1"/>
    <col min="2561" max="2561" width="22.7109375" customWidth="1"/>
    <col min="2562" max="2563" width="9.7109375" customWidth="1"/>
    <col min="2564" max="2564" width="10.7109375" customWidth="1"/>
    <col min="2565" max="2567" width="12.7109375" customWidth="1"/>
    <col min="2817" max="2817" width="22.7109375" customWidth="1"/>
    <col min="2818" max="2819" width="9.7109375" customWidth="1"/>
    <col min="2820" max="2820" width="10.7109375" customWidth="1"/>
    <col min="2821" max="2823" width="12.7109375" customWidth="1"/>
    <col min="3073" max="3073" width="22.7109375" customWidth="1"/>
    <col min="3074" max="3075" width="9.7109375" customWidth="1"/>
    <col min="3076" max="3076" width="10.7109375" customWidth="1"/>
    <col min="3077" max="3079" width="12.7109375" customWidth="1"/>
    <col min="3329" max="3329" width="22.7109375" customWidth="1"/>
    <col min="3330" max="3331" width="9.7109375" customWidth="1"/>
    <col min="3332" max="3332" width="10.7109375" customWidth="1"/>
    <col min="3333" max="3335" width="12.7109375" customWidth="1"/>
    <col min="3585" max="3585" width="22.7109375" customWidth="1"/>
    <col min="3586" max="3587" width="9.7109375" customWidth="1"/>
    <col min="3588" max="3588" width="10.7109375" customWidth="1"/>
    <col min="3589" max="3591" width="12.7109375" customWidth="1"/>
    <col min="3841" max="3841" width="22.7109375" customWidth="1"/>
    <col min="3842" max="3843" width="9.7109375" customWidth="1"/>
    <col min="3844" max="3844" width="10.7109375" customWidth="1"/>
    <col min="3845" max="3847" width="12.7109375" customWidth="1"/>
    <col min="4097" max="4097" width="22.7109375" customWidth="1"/>
    <col min="4098" max="4099" width="9.7109375" customWidth="1"/>
    <col min="4100" max="4100" width="10.7109375" customWidth="1"/>
    <col min="4101" max="4103" width="12.7109375" customWidth="1"/>
    <col min="4353" max="4353" width="22.7109375" customWidth="1"/>
    <col min="4354" max="4355" width="9.7109375" customWidth="1"/>
    <col min="4356" max="4356" width="10.7109375" customWidth="1"/>
    <col min="4357" max="4359" width="12.7109375" customWidth="1"/>
    <col min="4609" max="4609" width="22.7109375" customWidth="1"/>
    <col min="4610" max="4611" width="9.7109375" customWidth="1"/>
    <col min="4612" max="4612" width="10.7109375" customWidth="1"/>
    <col min="4613" max="4615" width="12.7109375" customWidth="1"/>
    <col min="4865" max="4865" width="22.7109375" customWidth="1"/>
    <col min="4866" max="4867" width="9.7109375" customWidth="1"/>
    <col min="4868" max="4868" width="10.7109375" customWidth="1"/>
    <col min="4869" max="4871" width="12.7109375" customWidth="1"/>
    <col min="5121" max="5121" width="22.7109375" customWidth="1"/>
    <col min="5122" max="5123" width="9.7109375" customWidth="1"/>
    <col min="5124" max="5124" width="10.7109375" customWidth="1"/>
    <col min="5125" max="5127" width="12.7109375" customWidth="1"/>
    <col min="5377" max="5377" width="22.7109375" customWidth="1"/>
    <col min="5378" max="5379" width="9.7109375" customWidth="1"/>
    <col min="5380" max="5380" width="10.7109375" customWidth="1"/>
    <col min="5381" max="5383" width="12.7109375" customWidth="1"/>
    <col min="5633" max="5633" width="22.7109375" customWidth="1"/>
    <col min="5634" max="5635" width="9.7109375" customWidth="1"/>
    <col min="5636" max="5636" width="10.7109375" customWidth="1"/>
    <col min="5637" max="5639" width="12.7109375" customWidth="1"/>
    <col min="5889" max="5889" width="22.7109375" customWidth="1"/>
    <col min="5890" max="5891" width="9.7109375" customWidth="1"/>
    <col min="5892" max="5892" width="10.7109375" customWidth="1"/>
    <col min="5893" max="5895" width="12.7109375" customWidth="1"/>
    <col min="6145" max="6145" width="22.7109375" customWidth="1"/>
    <col min="6146" max="6147" width="9.7109375" customWidth="1"/>
    <col min="6148" max="6148" width="10.7109375" customWidth="1"/>
    <col min="6149" max="6151" width="12.7109375" customWidth="1"/>
    <col min="6401" max="6401" width="22.7109375" customWidth="1"/>
    <col min="6402" max="6403" width="9.7109375" customWidth="1"/>
    <col min="6404" max="6404" width="10.7109375" customWidth="1"/>
    <col min="6405" max="6407" width="12.7109375" customWidth="1"/>
    <col min="6657" max="6657" width="22.7109375" customWidth="1"/>
    <col min="6658" max="6659" width="9.7109375" customWidth="1"/>
    <col min="6660" max="6660" width="10.7109375" customWidth="1"/>
    <col min="6661" max="6663" width="12.7109375" customWidth="1"/>
    <col min="6913" max="6913" width="22.7109375" customWidth="1"/>
    <col min="6914" max="6915" width="9.7109375" customWidth="1"/>
    <col min="6916" max="6916" width="10.7109375" customWidth="1"/>
    <col min="6917" max="6919" width="12.7109375" customWidth="1"/>
    <col min="7169" max="7169" width="22.7109375" customWidth="1"/>
    <col min="7170" max="7171" width="9.7109375" customWidth="1"/>
    <col min="7172" max="7172" width="10.7109375" customWidth="1"/>
    <col min="7173" max="7175" width="12.7109375" customWidth="1"/>
    <col min="7425" max="7425" width="22.7109375" customWidth="1"/>
    <col min="7426" max="7427" width="9.7109375" customWidth="1"/>
    <col min="7428" max="7428" width="10.7109375" customWidth="1"/>
    <col min="7429" max="7431" width="12.7109375" customWidth="1"/>
    <col min="7681" max="7681" width="22.7109375" customWidth="1"/>
    <col min="7682" max="7683" width="9.7109375" customWidth="1"/>
    <col min="7684" max="7684" width="10.7109375" customWidth="1"/>
    <col min="7685" max="7687" width="12.7109375" customWidth="1"/>
    <col min="7937" max="7937" width="22.7109375" customWidth="1"/>
    <col min="7938" max="7939" width="9.7109375" customWidth="1"/>
    <col min="7940" max="7940" width="10.7109375" customWidth="1"/>
    <col min="7941" max="7943" width="12.7109375" customWidth="1"/>
    <col min="8193" max="8193" width="22.7109375" customWidth="1"/>
    <col min="8194" max="8195" width="9.7109375" customWidth="1"/>
    <col min="8196" max="8196" width="10.7109375" customWidth="1"/>
    <col min="8197" max="8199" width="12.7109375" customWidth="1"/>
    <col min="8449" max="8449" width="22.7109375" customWidth="1"/>
    <col min="8450" max="8451" width="9.7109375" customWidth="1"/>
    <col min="8452" max="8452" width="10.7109375" customWidth="1"/>
    <col min="8453" max="8455" width="12.7109375" customWidth="1"/>
    <col min="8705" max="8705" width="22.7109375" customWidth="1"/>
    <col min="8706" max="8707" width="9.7109375" customWidth="1"/>
    <col min="8708" max="8708" width="10.7109375" customWidth="1"/>
    <col min="8709" max="8711" width="12.7109375" customWidth="1"/>
    <col min="8961" max="8961" width="22.7109375" customWidth="1"/>
    <col min="8962" max="8963" width="9.7109375" customWidth="1"/>
    <col min="8964" max="8964" width="10.7109375" customWidth="1"/>
    <col min="8965" max="8967" width="12.7109375" customWidth="1"/>
    <col min="9217" max="9217" width="22.7109375" customWidth="1"/>
    <col min="9218" max="9219" width="9.7109375" customWidth="1"/>
    <col min="9220" max="9220" width="10.7109375" customWidth="1"/>
    <col min="9221" max="9223" width="12.7109375" customWidth="1"/>
    <col min="9473" max="9473" width="22.7109375" customWidth="1"/>
    <col min="9474" max="9475" width="9.7109375" customWidth="1"/>
    <col min="9476" max="9476" width="10.7109375" customWidth="1"/>
    <col min="9477" max="9479" width="12.7109375" customWidth="1"/>
    <col min="9729" max="9729" width="22.7109375" customWidth="1"/>
    <col min="9730" max="9731" width="9.7109375" customWidth="1"/>
    <col min="9732" max="9732" width="10.7109375" customWidth="1"/>
    <col min="9733" max="9735" width="12.7109375" customWidth="1"/>
    <col min="9985" max="9985" width="22.7109375" customWidth="1"/>
    <col min="9986" max="9987" width="9.7109375" customWidth="1"/>
    <col min="9988" max="9988" width="10.7109375" customWidth="1"/>
    <col min="9989" max="9991" width="12.7109375" customWidth="1"/>
    <col min="10241" max="10241" width="22.7109375" customWidth="1"/>
    <col min="10242" max="10243" width="9.7109375" customWidth="1"/>
    <col min="10244" max="10244" width="10.7109375" customWidth="1"/>
    <col min="10245" max="10247" width="12.7109375" customWidth="1"/>
    <col min="10497" max="10497" width="22.7109375" customWidth="1"/>
    <col min="10498" max="10499" width="9.7109375" customWidth="1"/>
    <col min="10500" max="10500" width="10.7109375" customWidth="1"/>
    <col min="10501" max="10503" width="12.7109375" customWidth="1"/>
    <col min="10753" max="10753" width="22.7109375" customWidth="1"/>
    <col min="10754" max="10755" width="9.7109375" customWidth="1"/>
    <col min="10756" max="10756" width="10.7109375" customWidth="1"/>
    <col min="10757" max="10759" width="12.7109375" customWidth="1"/>
    <col min="11009" max="11009" width="22.7109375" customWidth="1"/>
    <col min="11010" max="11011" width="9.7109375" customWidth="1"/>
    <col min="11012" max="11012" width="10.7109375" customWidth="1"/>
    <col min="11013" max="11015" width="12.7109375" customWidth="1"/>
    <col min="11265" max="11265" width="22.7109375" customWidth="1"/>
    <col min="11266" max="11267" width="9.7109375" customWidth="1"/>
    <col min="11268" max="11268" width="10.7109375" customWidth="1"/>
    <col min="11269" max="11271" width="12.7109375" customWidth="1"/>
    <col min="11521" max="11521" width="22.7109375" customWidth="1"/>
    <col min="11522" max="11523" width="9.7109375" customWidth="1"/>
    <col min="11524" max="11524" width="10.7109375" customWidth="1"/>
    <col min="11525" max="11527" width="12.7109375" customWidth="1"/>
    <col min="11777" max="11777" width="22.7109375" customWidth="1"/>
    <col min="11778" max="11779" width="9.7109375" customWidth="1"/>
    <col min="11780" max="11780" width="10.7109375" customWidth="1"/>
    <col min="11781" max="11783" width="12.7109375" customWidth="1"/>
    <col min="12033" max="12033" width="22.7109375" customWidth="1"/>
    <col min="12034" max="12035" width="9.7109375" customWidth="1"/>
    <col min="12036" max="12036" width="10.7109375" customWidth="1"/>
    <col min="12037" max="12039" width="12.7109375" customWidth="1"/>
    <col min="12289" max="12289" width="22.7109375" customWidth="1"/>
    <col min="12290" max="12291" width="9.7109375" customWidth="1"/>
    <col min="12292" max="12292" width="10.7109375" customWidth="1"/>
    <col min="12293" max="12295" width="12.7109375" customWidth="1"/>
    <col min="12545" max="12545" width="22.7109375" customWidth="1"/>
    <col min="12546" max="12547" width="9.7109375" customWidth="1"/>
    <col min="12548" max="12548" width="10.7109375" customWidth="1"/>
    <col min="12549" max="12551" width="12.7109375" customWidth="1"/>
    <col min="12801" max="12801" width="22.7109375" customWidth="1"/>
    <col min="12802" max="12803" width="9.7109375" customWidth="1"/>
    <col min="12804" max="12804" width="10.7109375" customWidth="1"/>
    <col min="12805" max="12807" width="12.7109375" customWidth="1"/>
    <col min="13057" max="13057" width="22.7109375" customWidth="1"/>
    <col min="13058" max="13059" width="9.7109375" customWidth="1"/>
    <col min="13060" max="13060" width="10.7109375" customWidth="1"/>
    <col min="13061" max="13063" width="12.7109375" customWidth="1"/>
    <col min="13313" max="13313" width="22.7109375" customWidth="1"/>
    <col min="13314" max="13315" width="9.7109375" customWidth="1"/>
    <col min="13316" max="13316" width="10.7109375" customWidth="1"/>
    <col min="13317" max="13319" width="12.7109375" customWidth="1"/>
    <col min="13569" max="13569" width="22.7109375" customWidth="1"/>
    <col min="13570" max="13571" width="9.7109375" customWidth="1"/>
    <col min="13572" max="13572" width="10.7109375" customWidth="1"/>
    <col min="13573" max="13575" width="12.7109375" customWidth="1"/>
    <col min="13825" max="13825" width="22.7109375" customWidth="1"/>
    <col min="13826" max="13827" width="9.7109375" customWidth="1"/>
    <col min="13828" max="13828" width="10.7109375" customWidth="1"/>
    <col min="13829" max="13831" width="12.7109375" customWidth="1"/>
    <col min="14081" max="14081" width="22.7109375" customWidth="1"/>
    <col min="14082" max="14083" width="9.7109375" customWidth="1"/>
    <col min="14084" max="14084" width="10.7109375" customWidth="1"/>
    <col min="14085" max="14087" width="12.7109375" customWidth="1"/>
    <col min="14337" max="14337" width="22.7109375" customWidth="1"/>
    <col min="14338" max="14339" width="9.7109375" customWidth="1"/>
    <col min="14340" max="14340" width="10.7109375" customWidth="1"/>
    <col min="14341" max="14343" width="12.7109375" customWidth="1"/>
    <col min="14593" max="14593" width="22.7109375" customWidth="1"/>
    <col min="14594" max="14595" width="9.7109375" customWidth="1"/>
    <col min="14596" max="14596" width="10.7109375" customWidth="1"/>
    <col min="14597" max="14599" width="12.7109375" customWidth="1"/>
    <col min="14849" max="14849" width="22.7109375" customWidth="1"/>
    <col min="14850" max="14851" width="9.7109375" customWidth="1"/>
    <col min="14852" max="14852" width="10.7109375" customWidth="1"/>
    <col min="14853" max="14855" width="12.7109375" customWidth="1"/>
    <col min="15105" max="15105" width="22.7109375" customWidth="1"/>
    <col min="15106" max="15107" width="9.7109375" customWidth="1"/>
    <col min="15108" max="15108" width="10.7109375" customWidth="1"/>
    <col min="15109" max="15111" width="12.7109375" customWidth="1"/>
    <col min="15361" max="15361" width="22.7109375" customWidth="1"/>
    <col min="15362" max="15363" width="9.7109375" customWidth="1"/>
    <col min="15364" max="15364" width="10.7109375" customWidth="1"/>
    <col min="15365" max="15367" width="12.7109375" customWidth="1"/>
    <col min="15617" max="15617" width="22.7109375" customWidth="1"/>
    <col min="15618" max="15619" width="9.7109375" customWidth="1"/>
    <col min="15620" max="15620" width="10.7109375" customWidth="1"/>
    <col min="15621" max="15623" width="12.7109375" customWidth="1"/>
    <col min="15873" max="15873" width="22.7109375" customWidth="1"/>
    <col min="15874" max="15875" width="9.7109375" customWidth="1"/>
    <col min="15876" max="15876" width="10.7109375" customWidth="1"/>
    <col min="15877" max="15879" width="12.7109375" customWidth="1"/>
    <col min="16129" max="16129" width="22.7109375" customWidth="1"/>
    <col min="16130" max="16131" width="9.7109375" customWidth="1"/>
    <col min="16132" max="16132" width="10.7109375" customWidth="1"/>
    <col min="16133" max="16135" width="12.7109375" customWidth="1"/>
  </cols>
  <sheetData>
    <row r="1" spans="1:7">
      <c r="E1" t="s">
        <v>28</v>
      </c>
    </row>
    <row r="3" spans="1:7" ht="15">
      <c r="A3" s="43" t="s">
        <v>29</v>
      </c>
      <c r="B3" s="44"/>
      <c r="C3" s="44"/>
      <c r="D3" s="44"/>
      <c r="E3" s="44"/>
      <c r="F3" s="45" t="s">
        <v>30</v>
      </c>
      <c r="G3" s="46">
        <v>41663</v>
      </c>
    </row>
    <row r="4" spans="1:7">
      <c r="A4" s="47" t="s">
        <v>31</v>
      </c>
      <c r="B4" s="48"/>
      <c r="C4" s="48"/>
      <c r="D4" s="48"/>
      <c r="E4" s="48"/>
      <c r="F4" s="48"/>
      <c r="G4" s="49"/>
    </row>
    <row r="5" spans="1:7">
      <c r="A5" s="50" t="s">
        <v>32</v>
      </c>
      <c r="B5" s="1"/>
      <c r="C5" s="1"/>
      <c r="D5" s="1"/>
      <c r="E5" s="1"/>
      <c r="F5" s="1"/>
      <c r="G5" s="51"/>
    </row>
    <row r="6" spans="1:7">
      <c r="A6" s="50" t="s">
        <v>33</v>
      </c>
      <c r="B6" s="1"/>
      <c r="C6" s="1"/>
      <c r="D6" s="1"/>
      <c r="E6" s="1"/>
      <c r="F6" s="1"/>
      <c r="G6" s="51"/>
    </row>
    <row r="7" spans="1:7">
      <c r="A7" s="50" t="s">
        <v>34</v>
      </c>
      <c r="B7" s="1"/>
      <c r="C7" s="1"/>
      <c r="D7" s="1"/>
      <c r="E7" s="1"/>
      <c r="F7" s="1"/>
      <c r="G7" s="51"/>
    </row>
    <row r="8" spans="1:7">
      <c r="A8" s="50" t="s">
        <v>35</v>
      </c>
      <c r="B8" s="1"/>
      <c r="C8" s="1"/>
      <c r="D8" s="1"/>
      <c r="E8" s="1"/>
      <c r="F8" s="1"/>
      <c r="G8" s="51"/>
    </row>
    <row r="9" spans="1:7">
      <c r="A9" s="50" t="s">
        <v>36</v>
      </c>
      <c r="B9" s="1"/>
      <c r="C9" s="1"/>
      <c r="D9" s="1"/>
      <c r="E9" s="1"/>
      <c r="F9" s="1"/>
      <c r="G9" s="51"/>
    </row>
    <row r="10" spans="1:7">
      <c r="A10" s="52" t="s">
        <v>37</v>
      </c>
      <c r="B10" s="53"/>
      <c r="C10" s="53"/>
      <c r="D10" s="53"/>
      <c r="E10" s="53"/>
      <c r="F10" s="1"/>
      <c r="G10" s="51"/>
    </row>
    <row r="11" spans="1:7">
      <c r="A11" s="54" t="s">
        <v>38</v>
      </c>
      <c r="B11" s="55" t="s">
        <v>39</v>
      </c>
      <c r="C11" s="55" t="s">
        <v>40</v>
      </c>
      <c r="D11" s="55" t="s">
        <v>41</v>
      </c>
      <c r="E11" s="56" t="s">
        <v>42</v>
      </c>
      <c r="F11" s="55" t="s">
        <v>42</v>
      </c>
      <c r="G11" s="55" t="s">
        <v>43</v>
      </c>
    </row>
    <row r="12" spans="1:7">
      <c r="A12" s="57"/>
      <c r="B12" s="58"/>
      <c r="C12" s="58" t="s">
        <v>25</v>
      </c>
      <c r="D12" s="58" t="s">
        <v>44</v>
      </c>
      <c r="E12" s="59" t="s">
        <v>45</v>
      </c>
      <c r="F12" s="58" t="s">
        <v>46</v>
      </c>
      <c r="G12" s="58" t="s">
        <v>47</v>
      </c>
    </row>
    <row r="13" spans="1:7" ht="15.95" customHeight="1">
      <c r="A13" s="60" t="str">
        <f>'Startovní listina'!C9</f>
        <v>Bezecný Petr</v>
      </c>
      <c r="B13" s="61" t="str">
        <f>'Startovní listina'!J9</f>
        <v>D</v>
      </c>
      <c r="C13" s="61">
        <f>'Startovní listina'!I9</f>
        <v>1625</v>
      </c>
      <c r="D13" s="61" t="str">
        <f>'Startovní listina'!G9</f>
        <v>PF 282</v>
      </c>
      <c r="E13" s="60"/>
      <c r="F13" s="60"/>
      <c r="G13" s="60"/>
    </row>
    <row r="14" spans="1:7" ht="15.95" customHeight="1">
      <c r="A14" s="60" t="str">
        <f>'Startovní listina'!C10</f>
        <v>Maršák Petr</v>
      </c>
      <c r="B14" s="61" t="str">
        <f>'Startovní listina'!J10</f>
        <v>C</v>
      </c>
      <c r="C14" s="61">
        <f>'Startovní listina'!I10</f>
        <v>320</v>
      </c>
      <c r="D14" s="61" t="str">
        <f>'Startovní listina'!G10</f>
        <v>PF 282</v>
      </c>
      <c r="E14" s="60"/>
      <c r="F14" s="60"/>
      <c r="G14" s="60"/>
    </row>
    <row r="15" spans="1:7" ht="15.95" customHeight="1">
      <c r="A15" s="60" t="str">
        <f>'Startovní listina'!C11</f>
        <v>Malásek Tomáš</v>
      </c>
      <c r="B15" s="61" t="str">
        <f>'Startovní listina'!J11</f>
        <v>C</v>
      </c>
      <c r="C15" s="61">
        <f>'Startovní listina'!I11</f>
        <v>1241</v>
      </c>
      <c r="D15" s="61" t="str">
        <f>'Startovní listina'!G11</f>
        <v>PF 282</v>
      </c>
      <c r="E15" s="60"/>
      <c r="F15" s="60"/>
      <c r="G15" s="60"/>
    </row>
    <row r="16" spans="1:7" ht="15.95" customHeight="1">
      <c r="A16" s="60" t="str">
        <f>'Startovní listina'!C12</f>
        <v>Kumžák Martin</v>
      </c>
      <c r="B16" s="61" t="str">
        <f>'Startovní listina'!J12</f>
        <v>D</v>
      </c>
      <c r="C16" s="61">
        <f>'Startovní listina'!I12</f>
        <v>3895</v>
      </c>
      <c r="D16" s="61" t="str">
        <f>'Startovní listina'!G12</f>
        <v>RL 16</v>
      </c>
      <c r="E16" s="60"/>
      <c r="F16" s="60"/>
      <c r="G16" s="60"/>
    </row>
    <row r="17" spans="1:7" ht="15.95" customHeight="1">
      <c r="A17" s="60" t="str">
        <f>'Startovní listina'!C13</f>
        <v>Uhlig Volger</v>
      </c>
      <c r="B17" s="61">
        <f>'Startovní listina'!J13</f>
        <v>0</v>
      </c>
      <c r="C17" s="61">
        <f>'Startovní listina'!I13</f>
        <v>1250</v>
      </c>
      <c r="D17" s="61" t="str">
        <f>'Startovní listina'!G13</f>
        <v>RL 16</v>
      </c>
      <c r="E17" s="60"/>
      <c r="F17" s="60"/>
      <c r="G17" s="60"/>
    </row>
    <row r="18" spans="1:7" ht="15.95" customHeight="1">
      <c r="A18" s="60" t="str">
        <f>'Startovní listina'!C14</f>
        <v>Job Mike</v>
      </c>
      <c r="B18" s="61">
        <f>'Startovní listina'!J14</f>
        <v>0</v>
      </c>
      <c r="C18" s="61">
        <f>'Startovní listina'!I14</f>
        <v>1410</v>
      </c>
      <c r="D18" s="61" t="str">
        <f>'Startovní listina'!G14</f>
        <v>RL 16</v>
      </c>
      <c r="E18" s="60"/>
      <c r="F18" s="60"/>
      <c r="G18" s="60"/>
    </row>
    <row r="19" spans="1:7" ht="15.95" customHeight="1">
      <c r="A19" s="60" t="str">
        <f>'Startovní listina'!C15</f>
        <v>Oppel Mathias</v>
      </c>
      <c r="B19" s="61">
        <f>'Startovní listina'!J15</f>
        <v>0</v>
      </c>
      <c r="C19" s="61">
        <f>'Startovní listina'!I15</f>
        <v>1600</v>
      </c>
      <c r="D19" s="61" t="str">
        <f>'Startovní listina'!G15</f>
        <v>R L16</v>
      </c>
      <c r="E19" s="60"/>
      <c r="F19" s="60"/>
      <c r="G19" s="60"/>
    </row>
    <row r="20" spans="1:7" ht="15.95" customHeight="1">
      <c r="A20" s="60" t="str">
        <f>'Startovní listina'!C16</f>
        <v>Leichsenring Steffen</v>
      </c>
      <c r="B20" s="61">
        <f>'Startovní listina'!J16</f>
        <v>0</v>
      </c>
      <c r="C20" s="61">
        <f>'Startovní listina'!I16</f>
        <v>1300</v>
      </c>
      <c r="D20" s="61" t="str">
        <f>'Startovní listina'!G16</f>
        <v>RL 16</v>
      </c>
      <c r="E20" s="60"/>
      <c r="F20" s="60"/>
      <c r="G20" s="60"/>
    </row>
    <row r="21" spans="1:7" ht="15.95" customHeight="1">
      <c r="A21" s="60" t="str">
        <f>'Startovní listina'!C17</f>
        <v>Pum Gerhard</v>
      </c>
      <c r="B21" s="61">
        <f>'Startovní listina'!J17</f>
        <v>0</v>
      </c>
      <c r="C21" s="61">
        <f>'Startovní listina'!I17</f>
        <v>1900</v>
      </c>
      <c r="D21" s="61" t="str">
        <f>'Startovní listina'!G17</f>
        <v>RL16</v>
      </c>
      <c r="E21" s="60"/>
      <c r="F21" s="60"/>
      <c r="G21" s="60"/>
    </row>
    <row r="22" spans="1:7" ht="15.95" customHeight="1">
      <c r="A22" s="60" t="str">
        <f>'Startovní listina'!C18</f>
        <v>Huhs Valentin</v>
      </c>
      <c r="B22" s="61">
        <f>'Startovní listina'!J18</f>
        <v>0</v>
      </c>
      <c r="C22" s="61">
        <f>'Startovní listina'!I18</f>
        <v>5500</v>
      </c>
      <c r="D22" s="61" t="str">
        <f>'Startovní listina'!G18</f>
        <v>RL16</v>
      </c>
      <c r="E22" s="60"/>
      <c r="F22" s="60"/>
      <c r="G22" s="60"/>
    </row>
    <row r="23" spans="1:7" ht="15.95" customHeight="1">
      <c r="A23" s="60" t="str">
        <f>'Startovní listina'!C19</f>
        <v>Sulzbacher Manuel</v>
      </c>
      <c r="B23" s="61">
        <f>'Startovní listina'!J19</f>
        <v>0</v>
      </c>
      <c r="C23" s="61">
        <f>'Startovní listina'!I19</f>
        <v>200</v>
      </c>
      <c r="D23" s="61" t="str">
        <f>'Startovní listina'!G19</f>
        <v>RL16</v>
      </c>
      <c r="E23" s="60"/>
      <c r="F23" s="60"/>
      <c r="G23" s="60"/>
    </row>
    <row r="24" spans="1:7" ht="15.95" customHeight="1">
      <c r="A24" s="60" t="str">
        <f>'Startovní listina'!C20</f>
        <v>Smolen František</v>
      </c>
      <c r="B24" s="61" t="str">
        <f>'Startovní listina'!J20</f>
        <v>D</v>
      </c>
      <c r="C24" s="61">
        <f>'Startovní listina'!I20</f>
        <v>2501</v>
      </c>
      <c r="D24" s="61" t="str">
        <f>'Startovní listina'!G20</f>
        <v>PF 262</v>
      </c>
      <c r="E24" s="60"/>
      <c r="F24" s="60"/>
      <c r="G24" s="60"/>
    </row>
    <row r="25" spans="1:7" ht="15.95" customHeight="1">
      <c r="A25" s="60" t="str">
        <f>'Startovní listina'!C21</f>
        <v>Chládek Petr</v>
      </c>
      <c r="B25" s="61" t="str">
        <f>'Startovní listina'!J21</f>
        <v>C</v>
      </c>
      <c r="C25" s="61">
        <f>'Startovní listina'!I21</f>
        <v>670</v>
      </c>
      <c r="D25" s="61" t="str">
        <f>'Startovní listina'!G21</f>
        <v>PF 282</v>
      </c>
      <c r="E25" s="60"/>
      <c r="F25" s="60"/>
      <c r="G25" s="60"/>
    </row>
    <row r="26" spans="1:7" ht="15.95" customHeight="1">
      <c r="A26" s="60" t="str">
        <f>'Startovní listina'!C22</f>
        <v>Žák Ondřej</v>
      </c>
      <c r="B26" s="61" t="str">
        <f>'Startovní listina'!J22</f>
        <v>D</v>
      </c>
      <c r="C26" s="61">
        <f>'Startovní listina'!I22</f>
        <v>3521</v>
      </c>
      <c r="D26" s="61" t="str">
        <f>'Startovní listina'!G22</f>
        <v>PF 282</v>
      </c>
      <c r="E26" s="60"/>
      <c r="F26" s="60"/>
      <c r="G26" s="60"/>
    </row>
    <row r="27" spans="1:7" ht="15.95" customHeight="1">
      <c r="A27" s="60" t="str">
        <f>'Startovní listina'!C23</f>
        <v>Jiroušek Libor</v>
      </c>
      <c r="B27" s="61" t="str">
        <f>'Startovní listina'!J23</f>
        <v>D</v>
      </c>
      <c r="C27" s="61">
        <f>'Startovní listina'!I23</f>
        <v>8600</v>
      </c>
      <c r="D27" s="61" t="str">
        <f>'Startovní listina'!G23</f>
        <v>PF 290</v>
      </c>
      <c r="E27" s="60"/>
      <c r="F27" s="60"/>
      <c r="G27" s="60"/>
    </row>
    <row r="28" spans="1:7" ht="15.95" customHeight="1">
      <c r="A28" s="60" t="str">
        <f>'Startovní listina'!C24</f>
        <v>Hájek Bonifác</v>
      </c>
      <c r="B28" s="61" t="str">
        <f>'Startovní listina'!J24</f>
        <v>D</v>
      </c>
      <c r="C28" s="61">
        <f>'Startovní listina'!I24</f>
        <v>2830</v>
      </c>
      <c r="D28" s="61" t="str">
        <f>'Startovní listina'!G24</f>
        <v>PF 282</v>
      </c>
      <c r="E28" s="60"/>
      <c r="F28" s="60"/>
      <c r="G28" s="60"/>
    </row>
    <row r="29" spans="1:7" ht="15.95" customHeight="1">
      <c r="A29" s="60" t="str">
        <f>'Startovní listina'!C25</f>
        <v>Klarmann Peter</v>
      </c>
      <c r="B29" s="61">
        <f>'Startovní listina'!J25</f>
        <v>0</v>
      </c>
      <c r="C29" s="61">
        <f>'Startovní listina'!I25</f>
        <v>3000</v>
      </c>
      <c r="D29" s="61" t="str">
        <f>'Startovní listina'!G25</f>
        <v>RL 16</v>
      </c>
      <c r="E29" s="60"/>
      <c r="F29" s="60"/>
      <c r="G29" s="60"/>
    </row>
    <row r="30" spans="1:7" ht="15.95" customHeight="1">
      <c r="A30" s="60" t="str">
        <f>'Startovní listina'!C26</f>
        <v>Wiggers Henny</v>
      </c>
      <c r="B30" s="61">
        <f>'Startovní listina'!J26</f>
        <v>0</v>
      </c>
      <c r="C30" s="61">
        <f>'Startovní listina'!I26</f>
        <v>17958</v>
      </c>
      <c r="D30" s="61" t="str">
        <f>'Startovní listina'!G26</f>
        <v>PD Zero</v>
      </c>
      <c r="E30" s="60"/>
      <c r="F30" s="60"/>
      <c r="G30" s="60"/>
    </row>
    <row r="31" spans="1:7" ht="15.95" customHeight="1">
      <c r="A31" s="60" t="str">
        <f>'Startovní listina'!C27</f>
        <v>Grimm Nicol</v>
      </c>
      <c r="B31" s="61">
        <f>'Startovní listina'!J27</f>
        <v>0</v>
      </c>
      <c r="C31" s="61">
        <f>'Startovní listina'!I27</f>
        <v>1000</v>
      </c>
      <c r="D31" s="61" t="str">
        <f>'Startovní listina'!G27</f>
        <v>RL 16</v>
      </c>
      <c r="E31" s="60"/>
      <c r="F31" s="60"/>
      <c r="G31" s="60"/>
    </row>
    <row r="32" spans="1:7" ht="15.95" customHeight="1">
      <c r="A32" s="60" t="str">
        <f>'Startovní listina'!C28</f>
        <v>Barth Jürgen</v>
      </c>
      <c r="B32" s="61">
        <f>'Startovní listina'!J28</f>
        <v>0</v>
      </c>
      <c r="C32" s="61">
        <f>'Startovní listina'!I28</f>
        <v>3230</v>
      </c>
      <c r="D32" s="61" t="str">
        <f>'Startovní listina'!G28</f>
        <v>RL 16</v>
      </c>
      <c r="E32" s="60"/>
      <c r="F32" s="60"/>
      <c r="G32" s="60"/>
    </row>
    <row r="33" spans="1:7" ht="15.95" customHeight="1">
      <c r="A33" s="60" t="str">
        <f>'Startovní listina'!C29</f>
        <v>Černý Jiří</v>
      </c>
      <c r="B33" s="61" t="str">
        <f>'Startovní listina'!J29</f>
        <v>D</v>
      </c>
      <c r="C33" s="61">
        <f>'Startovní listina'!I29</f>
        <v>2995</v>
      </c>
      <c r="D33" s="61" t="str">
        <f>'Startovní listina'!G29</f>
        <v>PF 282</v>
      </c>
      <c r="E33" s="60"/>
      <c r="F33" s="60"/>
      <c r="G33" s="60"/>
    </row>
    <row r="34" spans="1:7" ht="15.95" customHeight="1">
      <c r="A34" s="60" t="str">
        <f>'Startovní listina'!C30</f>
        <v>Bednář Radim</v>
      </c>
      <c r="B34" s="61" t="str">
        <f>'Startovní listina'!J30</f>
        <v>D</v>
      </c>
      <c r="C34" s="61">
        <f>'Startovní listina'!I30</f>
        <v>3950</v>
      </c>
      <c r="D34" s="61" t="str">
        <f>'Startovní listina'!G30</f>
        <v>PF 282</v>
      </c>
      <c r="E34" s="60"/>
      <c r="F34" s="60"/>
      <c r="G34" s="60"/>
    </row>
    <row r="35" spans="1:7" ht="15.95" customHeight="1">
      <c r="A35" s="60" t="str">
        <f>'Startovní listina'!C31</f>
        <v>Chládek Petr</v>
      </c>
      <c r="B35" s="61" t="str">
        <f>'Startovní listina'!J31</f>
        <v>D</v>
      </c>
      <c r="C35" s="61">
        <f>'Startovní listina'!I31</f>
        <v>3672</v>
      </c>
      <c r="D35" s="61" t="str">
        <f>'Startovní listina'!G31</f>
        <v>PF 282</v>
      </c>
      <c r="E35" s="60"/>
      <c r="F35" s="60"/>
      <c r="G35" s="60"/>
    </row>
    <row r="36" spans="1:7" ht="15.95" customHeight="1">
      <c r="A36" s="60" t="str">
        <f>'Startovní listina'!C32</f>
        <v>Pígl Pavel</v>
      </c>
      <c r="B36" s="61" t="str">
        <f>'Startovní listina'!J32</f>
        <v>D</v>
      </c>
      <c r="C36" s="61">
        <f>'Startovní listina'!I32</f>
        <v>1123</v>
      </c>
      <c r="D36" s="61" t="str">
        <f>'Startovní listina'!G32</f>
        <v>PF 282</v>
      </c>
      <c r="E36" s="60"/>
      <c r="F36" s="60"/>
      <c r="G36" s="60"/>
    </row>
    <row r="37" spans="1:7" ht="15.95" customHeight="1">
      <c r="A37" s="60" t="str">
        <f>'Startovní listina'!C33</f>
        <v>Šíma Radek</v>
      </c>
      <c r="B37" s="61" t="str">
        <f>'Startovní listina'!J33</f>
        <v>D</v>
      </c>
      <c r="C37" s="61">
        <f>'Startovní listina'!I33</f>
        <v>10053</v>
      </c>
      <c r="D37" s="61" t="str">
        <f>'Startovní listina'!G33</f>
        <v>PF 282</v>
      </c>
      <c r="E37" s="60"/>
      <c r="F37" s="60"/>
      <c r="G37" s="60"/>
    </row>
    <row r="38" spans="1:7" ht="15.95" customHeight="1">
      <c r="A38" s="60" t="str">
        <f>'Startovní listina'!C34</f>
        <v>Javůrek Michal</v>
      </c>
      <c r="B38" s="61" t="str">
        <f>'Startovní listina'!J34</f>
        <v>C</v>
      </c>
      <c r="C38" s="61">
        <f>'Startovní listina'!I34</f>
        <v>458</v>
      </c>
      <c r="D38" s="61" t="str">
        <f>'Startovní listina'!G34</f>
        <v>PD Zero</v>
      </c>
      <c r="E38" s="60"/>
      <c r="F38" s="60"/>
      <c r="G38" s="60"/>
    </row>
    <row r="39" spans="1:7" ht="15.95" customHeight="1">
      <c r="A39" s="60" t="str">
        <f>'Startovní listina'!C35</f>
        <v>Taršinský Pavel</v>
      </c>
      <c r="B39" s="61" t="str">
        <f>'Startovní listina'!J35</f>
        <v>D</v>
      </c>
      <c r="C39" s="61">
        <f>'Startovní listina'!I35</f>
        <v>6522</v>
      </c>
      <c r="D39" s="61" t="str">
        <f>'Startovní listina'!G35</f>
        <v>PF 282</v>
      </c>
      <c r="E39" s="60"/>
      <c r="F39" s="60"/>
      <c r="G39" s="60"/>
    </row>
    <row r="40" spans="1:7" ht="15.95" customHeight="1">
      <c r="A40" s="60" t="str">
        <f>'Startovní listina'!C36</f>
        <v>Gabla Martin</v>
      </c>
      <c r="B40" s="61" t="str">
        <f>'Startovní listina'!J36</f>
        <v>D</v>
      </c>
      <c r="C40" s="61">
        <f>'Startovní listina'!I36</f>
        <v>2100</v>
      </c>
      <c r="D40" s="61" t="str">
        <f>'Startovní listina'!G36</f>
        <v>PF 282</v>
      </c>
      <c r="E40" s="60"/>
      <c r="F40" s="60"/>
      <c r="G40" s="60"/>
    </row>
    <row r="41" spans="1:7" ht="15.95" customHeight="1">
      <c r="A41" s="60" t="str">
        <f>'Startovní listina'!C37</f>
        <v>Kreuzer Karl</v>
      </c>
      <c r="B41" s="61">
        <f>'Startovní listina'!J37</f>
        <v>0</v>
      </c>
      <c r="C41" s="61">
        <f>'Startovní listina'!I37</f>
        <v>2433</v>
      </c>
      <c r="D41" s="61" t="str">
        <f>'Startovní listina'!G37</f>
        <v>RL 16</v>
      </c>
      <c r="E41" s="60"/>
      <c r="F41" s="60"/>
      <c r="G41" s="60"/>
    </row>
    <row r="42" spans="1:7" ht="15.95" customHeight="1">
      <c r="A42" s="60" t="str">
        <f>'Startovní listina'!C38</f>
        <v>Schwertl Magdalena</v>
      </c>
      <c r="B42" s="61">
        <f>'Startovní listina'!J38</f>
        <v>0</v>
      </c>
      <c r="C42" s="61">
        <f>'Startovní listina'!I38</f>
        <v>1275</v>
      </c>
      <c r="D42" s="61" t="str">
        <f>'Startovní listina'!G38</f>
        <v>RL 16</v>
      </c>
      <c r="E42" s="60"/>
      <c r="F42" s="60"/>
      <c r="G42" s="60"/>
    </row>
    <row r="43" spans="1:7" ht="15.95" customHeight="1">
      <c r="A43" s="60" t="str">
        <f>'Startovní listina'!C39</f>
        <v>Graser Sebastian</v>
      </c>
      <c r="B43" s="61">
        <f>'Startovní listina'!J39</f>
        <v>0</v>
      </c>
      <c r="C43" s="61">
        <f>'Startovní listina'!I39</f>
        <v>530</v>
      </c>
      <c r="D43" s="61" t="str">
        <f>'Startovní listina'!G39</f>
        <v>RL 16</v>
      </c>
      <c r="E43" s="60"/>
      <c r="F43" s="60"/>
      <c r="G43" s="60"/>
    </row>
    <row r="44" spans="1:7" ht="15.95" customHeight="1">
      <c r="A44" s="60" t="str">
        <f>'Startovní listina'!C40</f>
        <v>Gruber Anton</v>
      </c>
      <c r="B44" s="61">
        <f>'Startovní listina'!J40</f>
        <v>0</v>
      </c>
      <c r="C44" s="61">
        <f>'Startovní listina'!I40</f>
        <v>4000</v>
      </c>
      <c r="D44" s="61" t="str">
        <f>'Startovní listina'!G40</f>
        <v>PD Zero</v>
      </c>
      <c r="E44" s="60"/>
      <c r="F44" s="60"/>
      <c r="G44" s="60"/>
    </row>
    <row r="45" spans="1:7" ht="15.95" customHeight="1">
      <c r="A45" s="60">
        <f>'Startovní listina'!C41</f>
        <v>0</v>
      </c>
      <c r="B45" s="61">
        <f>'Startovní listina'!J41</f>
        <v>0</v>
      </c>
      <c r="C45" s="61">
        <f>'Startovní listina'!I41</f>
        <v>0</v>
      </c>
      <c r="D45" s="61">
        <f>'Startovní listina'!G41</f>
        <v>0</v>
      </c>
      <c r="E45" s="60"/>
      <c r="F45" s="60"/>
      <c r="G45" s="60"/>
    </row>
    <row r="46" spans="1:7" ht="15.95" customHeight="1">
      <c r="A46" s="60">
        <f>'Startovní listina'!C42</f>
        <v>0</v>
      </c>
      <c r="B46" s="61">
        <f>'Startovní listina'!J42</f>
        <v>0</v>
      </c>
      <c r="C46" s="61">
        <f>'Startovní listina'!I42</f>
        <v>0</v>
      </c>
      <c r="D46" s="61">
        <f>'Startovní listina'!G42</f>
        <v>0</v>
      </c>
      <c r="E46" s="60"/>
      <c r="F46" s="60"/>
      <c r="G46" s="60"/>
    </row>
    <row r="47" spans="1:7" ht="15.95" customHeight="1">
      <c r="A47" s="60">
        <f>'Startovní listina'!C43</f>
        <v>0</v>
      </c>
      <c r="B47" s="61">
        <f>'Startovní listina'!J43</f>
        <v>0</v>
      </c>
      <c r="C47" s="61">
        <f>'Startovní listina'!I43</f>
        <v>0</v>
      </c>
      <c r="D47" s="61">
        <f>'Startovní listina'!G43</f>
        <v>0</v>
      </c>
      <c r="E47" s="60"/>
      <c r="F47" s="60"/>
      <c r="G47" s="60"/>
    </row>
    <row r="48" spans="1:7" ht="15.95" customHeight="1">
      <c r="A48" s="60">
        <f>'Startovní listina'!C44</f>
        <v>0</v>
      </c>
      <c r="B48" s="61">
        <f>'Startovní listina'!J44</f>
        <v>0</v>
      </c>
      <c r="C48" s="61">
        <f>'Startovní listina'!I44</f>
        <v>0</v>
      </c>
      <c r="D48" s="61">
        <f>'Startovní listina'!G44</f>
        <v>0</v>
      </c>
      <c r="E48" s="60"/>
      <c r="F48" s="60"/>
      <c r="G48" s="60"/>
    </row>
    <row r="49" spans="1:7" ht="15.95" customHeight="1">
      <c r="A49" s="60">
        <f>'Startovní listina'!C45</f>
        <v>0</v>
      </c>
      <c r="B49" s="61">
        <f>'Startovní listina'!J45</f>
        <v>0</v>
      </c>
      <c r="C49" s="61">
        <f>'Startovní listina'!I45</f>
        <v>0</v>
      </c>
      <c r="D49" s="61">
        <f>'Startovní listina'!G45</f>
        <v>0</v>
      </c>
      <c r="E49" s="60"/>
      <c r="F49" s="60"/>
      <c r="G49" s="60"/>
    </row>
    <row r="50" spans="1:7" ht="15.95" customHeight="1">
      <c r="A50" s="60">
        <f>'Startovní listina'!C46</f>
        <v>0</v>
      </c>
      <c r="B50" s="61">
        <f>'Startovní listina'!J46</f>
        <v>0</v>
      </c>
      <c r="C50" s="61">
        <f>'Startovní listina'!I46</f>
        <v>0</v>
      </c>
      <c r="D50" s="61">
        <f>'Startovní listina'!G46</f>
        <v>0</v>
      </c>
      <c r="E50" s="60"/>
      <c r="F50" s="60"/>
      <c r="G50" s="60"/>
    </row>
    <row r="51" spans="1:7" ht="15.95" customHeight="1">
      <c r="A51" s="60">
        <f>'Startovní listina'!C47</f>
        <v>0</v>
      </c>
      <c r="B51" s="61">
        <f>'Startovní listina'!J47</f>
        <v>0</v>
      </c>
      <c r="C51" s="61">
        <f>'Startovní listina'!I47</f>
        <v>0</v>
      </c>
      <c r="D51" s="61">
        <f>'Startovní listina'!G47</f>
        <v>0</v>
      </c>
      <c r="E51" s="60"/>
      <c r="F51" s="60"/>
      <c r="G51" s="60"/>
    </row>
    <row r="52" spans="1:7" ht="15.95" customHeight="1">
      <c r="A52" s="60">
        <f>'Startovní listina'!C48</f>
        <v>0</v>
      </c>
      <c r="B52" s="61">
        <f>'Startovní listina'!J48</f>
        <v>0</v>
      </c>
      <c r="C52" s="61">
        <f>'Startovní listina'!I48</f>
        <v>0</v>
      </c>
      <c r="D52" s="61">
        <f>'Startovní listina'!G48</f>
        <v>0</v>
      </c>
      <c r="E52" s="60"/>
      <c r="F52" s="60"/>
      <c r="G52" s="60"/>
    </row>
    <row r="53" spans="1:7" ht="15.95" customHeight="1">
      <c r="A53" s="60">
        <f>'Startovní listina'!C49</f>
        <v>0</v>
      </c>
      <c r="B53" s="61">
        <f>'Startovní listina'!J49</f>
        <v>0</v>
      </c>
      <c r="C53" s="61">
        <f>'Startovní listina'!I49</f>
        <v>0</v>
      </c>
      <c r="D53" s="61">
        <f>'Startovní listina'!G49</f>
        <v>0</v>
      </c>
      <c r="E53" s="60"/>
      <c r="F53" s="60"/>
      <c r="G53" s="60"/>
    </row>
    <row r="54" spans="1:7" ht="15.95" customHeight="1">
      <c r="A54" s="60">
        <f>'Startovní listina'!C50</f>
        <v>0</v>
      </c>
      <c r="B54" s="61">
        <f>'Startovní listina'!J50</f>
        <v>0</v>
      </c>
      <c r="C54" s="61">
        <f>'Startovní listina'!I50</f>
        <v>0</v>
      </c>
      <c r="D54" s="61">
        <f>'Startovní listina'!G50</f>
        <v>0</v>
      </c>
      <c r="E54" s="60"/>
      <c r="F54" s="60"/>
      <c r="G54" s="60"/>
    </row>
    <row r="55" spans="1:7" ht="15.95" customHeight="1">
      <c r="A55" s="60">
        <f>'Startovní listina'!C51</f>
        <v>0</v>
      </c>
      <c r="B55" s="61">
        <f>'Startovní listina'!J51</f>
        <v>0</v>
      </c>
      <c r="C55" s="61">
        <f>'Startovní listina'!I51</f>
        <v>0</v>
      </c>
      <c r="D55" s="61">
        <f>'Startovní listina'!G51</f>
        <v>0</v>
      </c>
      <c r="E55" s="60"/>
      <c r="F55" s="60"/>
      <c r="G55" s="60"/>
    </row>
    <row r="56" spans="1:7" ht="15.95" customHeight="1">
      <c r="A56" s="60">
        <f>'Startovní listina'!C52</f>
        <v>0</v>
      </c>
      <c r="B56" s="61">
        <f>'Startovní listina'!J52</f>
        <v>0</v>
      </c>
      <c r="C56" s="61">
        <f>'Startovní listina'!I52</f>
        <v>0</v>
      </c>
      <c r="D56" s="61">
        <f>'Startovní listina'!G52</f>
        <v>0</v>
      </c>
      <c r="E56" s="60"/>
      <c r="F56" s="60"/>
      <c r="G56" s="60"/>
    </row>
    <row r="57" spans="1:7" ht="15.95" customHeight="1">
      <c r="A57" s="60">
        <f>'Startovní listina'!C53</f>
        <v>0</v>
      </c>
      <c r="B57" s="61">
        <f>'Startovní listina'!J53</f>
        <v>0</v>
      </c>
      <c r="C57" s="61">
        <f>'Startovní listina'!I53</f>
        <v>0</v>
      </c>
      <c r="D57" s="61">
        <f>'Startovní listina'!G53</f>
        <v>0</v>
      </c>
      <c r="E57" s="60"/>
      <c r="F57" s="60"/>
      <c r="G57" s="60"/>
    </row>
    <row r="58" spans="1:7" ht="15.95" customHeight="1">
      <c r="A58" s="60">
        <f>'Startovní listina'!C54</f>
        <v>0</v>
      </c>
      <c r="B58" s="61">
        <f>'Startovní listina'!J54</f>
        <v>0</v>
      </c>
      <c r="C58" s="61">
        <f>'Startovní listina'!I54</f>
        <v>0</v>
      </c>
      <c r="D58" s="61">
        <f>'Startovní listina'!G54</f>
        <v>0</v>
      </c>
      <c r="E58" s="60"/>
      <c r="F58" s="60"/>
      <c r="G58" s="60"/>
    </row>
    <row r="59" spans="1:7" ht="15.95" customHeight="1">
      <c r="A59" s="60">
        <f>'Startovní listina'!C55</f>
        <v>0</v>
      </c>
      <c r="B59" s="61">
        <f>'Startovní listina'!J55</f>
        <v>0</v>
      </c>
      <c r="C59" s="61">
        <f>'Startovní listina'!I55</f>
        <v>0</v>
      </c>
      <c r="D59" s="61">
        <f>'Startovní listina'!G55</f>
        <v>0</v>
      </c>
      <c r="E59" s="60"/>
      <c r="F59" s="60"/>
      <c r="G59" s="60"/>
    </row>
    <row r="60" spans="1:7" ht="15.95" customHeight="1">
      <c r="A60" s="60">
        <f>'Startovní listina'!C56</f>
        <v>0</v>
      </c>
      <c r="B60" s="61">
        <f>'Startovní listina'!J56</f>
        <v>0</v>
      </c>
      <c r="C60" s="61">
        <f>'Startovní listina'!I56</f>
        <v>0</v>
      </c>
      <c r="D60" s="61">
        <f>'Startovní listina'!G56</f>
        <v>0</v>
      </c>
      <c r="E60" s="60"/>
      <c r="F60" s="60"/>
      <c r="G60" s="60"/>
    </row>
    <row r="61" spans="1:7" ht="15.95" customHeight="1">
      <c r="A61" s="60">
        <f>'Startovní listina'!C57</f>
        <v>0</v>
      </c>
      <c r="B61" s="61">
        <f>'Startovní listina'!J57</f>
        <v>0</v>
      </c>
      <c r="C61" s="61">
        <f>'Startovní listina'!I57</f>
        <v>0</v>
      </c>
      <c r="D61" s="61">
        <f>'Startovní listina'!G57</f>
        <v>0</v>
      </c>
      <c r="E61" s="60"/>
      <c r="F61" s="60"/>
      <c r="G61" s="60"/>
    </row>
    <row r="62" spans="1:7" ht="15.95" customHeight="1">
      <c r="A62" s="60">
        <f>'Startovní listina'!C58</f>
        <v>0</v>
      </c>
      <c r="B62" s="61">
        <f>'Startovní listina'!J58</f>
        <v>0</v>
      </c>
      <c r="C62" s="61">
        <f>'Startovní listina'!I58</f>
        <v>0</v>
      </c>
      <c r="D62" s="61">
        <f>'Startovní listina'!G58</f>
        <v>0</v>
      </c>
      <c r="E62" s="60"/>
      <c r="F62" s="60"/>
      <c r="G62" s="60"/>
    </row>
    <row r="63" spans="1:7" ht="15.95" customHeight="1">
      <c r="A63" s="60">
        <f>'Startovní listina'!C59</f>
        <v>0</v>
      </c>
      <c r="B63" s="61">
        <f>'Startovní listina'!J59</f>
        <v>0</v>
      </c>
      <c r="C63" s="61">
        <f>'Startovní listina'!I59</f>
        <v>0</v>
      </c>
      <c r="D63" s="61">
        <f>'Startovní listina'!G59</f>
        <v>0</v>
      </c>
      <c r="E63" s="60"/>
      <c r="F63" s="60"/>
      <c r="G63" s="60"/>
    </row>
    <row r="64" spans="1:7" ht="15.95" customHeight="1">
      <c r="A64" s="60">
        <f>'Startovní listina'!C60</f>
        <v>0</v>
      </c>
      <c r="B64" s="61">
        <f>'Startovní listina'!J60</f>
        <v>0</v>
      </c>
      <c r="C64" s="61">
        <f>'Startovní listina'!I60</f>
        <v>0</v>
      </c>
      <c r="D64" s="61">
        <f>'Startovní listina'!G60</f>
        <v>0</v>
      </c>
      <c r="E64" s="60"/>
      <c r="F64" s="60"/>
      <c r="G64" s="60"/>
    </row>
    <row r="65" spans="1:7" ht="15.95" customHeight="1">
      <c r="A65" s="60">
        <f>'Startovní listina'!C61</f>
        <v>0</v>
      </c>
      <c r="B65" s="61">
        <f>'Startovní listina'!J61</f>
        <v>0</v>
      </c>
      <c r="C65" s="61">
        <f>'Startovní listina'!I61</f>
        <v>0</v>
      </c>
      <c r="D65" s="61">
        <f>'Startovní listina'!G61</f>
        <v>0</v>
      </c>
      <c r="E65" s="60"/>
      <c r="F65" s="60"/>
      <c r="G65" s="60"/>
    </row>
    <row r="66" spans="1:7" ht="15.95" customHeight="1">
      <c r="A66" s="60">
        <f>'Startovní listina'!C62</f>
        <v>0</v>
      </c>
      <c r="B66" s="61">
        <f>'Startovní listina'!J62</f>
        <v>0</v>
      </c>
      <c r="C66" s="61">
        <f>'Startovní listina'!I62</f>
        <v>0</v>
      </c>
      <c r="D66" s="61">
        <f>'Startovní listina'!G62</f>
        <v>0</v>
      </c>
      <c r="E66" s="60"/>
      <c r="F66" s="60"/>
      <c r="G66" s="60"/>
    </row>
    <row r="67" spans="1:7" ht="15.95" customHeight="1">
      <c r="A67" s="60">
        <f>'Startovní listina'!C63</f>
        <v>0</v>
      </c>
      <c r="B67" s="61">
        <f>'Startovní listina'!J63</f>
        <v>0</v>
      </c>
      <c r="C67" s="61">
        <f>'Startovní listina'!I63</f>
        <v>0</v>
      </c>
      <c r="D67" s="61">
        <f>'Startovní listina'!G63</f>
        <v>0</v>
      </c>
      <c r="E67" s="60"/>
      <c r="F67" s="60"/>
      <c r="G67" s="60"/>
    </row>
    <row r="68" spans="1:7" ht="15.95" customHeight="1">
      <c r="A68" s="60">
        <f>'Startovní listina'!C64</f>
        <v>0</v>
      </c>
      <c r="B68" s="61">
        <f>'Startovní listina'!J64</f>
        <v>0</v>
      </c>
      <c r="C68" s="61">
        <f>'Startovní listina'!I64</f>
        <v>0</v>
      </c>
      <c r="D68" s="61">
        <f>'Startovní listina'!G64</f>
        <v>0</v>
      </c>
      <c r="E68" s="60"/>
      <c r="F68" s="60"/>
      <c r="G68" s="60"/>
    </row>
    <row r="69" spans="1:7" ht="15.95" customHeight="1">
      <c r="A69" s="60">
        <f>'Startovní listina'!C65</f>
        <v>0</v>
      </c>
      <c r="B69" s="61">
        <f>'Startovní listina'!J65</f>
        <v>0</v>
      </c>
      <c r="C69" s="61">
        <f>'Startovní listina'!I65</f>
        <v>0</v>
      </c>
      <c r="D69" s="61">
        <f>'Startovní listina'!G65</f>
        <v>0</v>
      </c>
      <c r="E69" s="60"/>
      <c r="F69" s="60"/>
      <c r="G69" s="60"/>
    </row>
    <row r="70" spans="1:7" ht="15.95" customHeight="1">
      <c r="A70" s="60">
        <f>'Startovní listina'!C66</f>
        <v>0</v>
      </c>
      <c r="B70" s="61">
        <f>'Startovní listina'!J66</f>
        <v>0</v>
      </c>
      <c r="C70" s="61">
        <f>'Startovní listina'!I66</f>
        <v>0</v>
      </c>
      <c r="D70" s="61">
        <f>'Startovní listina'!G66</f>
        <v>0</v>
      </c>
      <c r="E70" s="60"/>
      <c r="F70" s="60"/>
      <c r="G70" s="60"/>
    </row>
    <row r="71" spans="1:7" ht="15.95" customHeight="1">
      <c r="A71" s="60">
        <f>'Startovní listina'!C67</f>
        <v>0</v>
      </c>
      <c r="B71" s="61">
        <f>'Startovní listina'!J67</f>
        <v>0</v>
      </c>
      <c r="C71" s="61">
        <f>'Startovní listina'!I67</f>
        <v>0</v>
      </c>
      <c r="D71" s="61">
        <f>'Startovní listina'!G67</f>
        <v>0</v>
      </c>
      <c r="E71" s="60"/>
      <c r="F71" s="60"/>
      <c r="G71" s="60"/>
    </row>
    <row r="72" spans="1:7" ht="15.95" customHeight="1">
      <c r="A72" s="60">
        <f>'Startovní listina'!C68</f>
        <v>0</v>
      </c>
      <c r="B72" s="61">
        <f>'Startovní listina'!J68</f>
        <v>0</v>
      </c>
      <c r="C72" s="61">
        <f>'Startovní listina'!I68</f>
        <v>0</v>
      </c>
      <c r="D72" s="61">
        <f>'Startovní listina'!G68</f>
        <v>0</v>
      </c>
      <c r="E72" s="60"/>
      <c r="F72" s="60"/>
      <c r="G72" s="60"/>
    </row>
    <row r="73" spans="1:7" ht="15.95" customHeight="1">
      <c r="A73" s="60">
        <f>'Startovní listina'!C69</f>
        <v>0</v>
      </c>
      <c r="B73" s="61">
        <f>'Startovní listina'!J69</f>
        <v>0</v>
      </c>
      <c r="C73" s="61">
        <f>'Startovní listina'!I69</f>
        <v>0</v>
      </c>
      <c r="D73" s="61">
        <f>'Startovní listina'!G69</f>
        <v>0</v>
      </c>
      <c r="E73" s="60"/>
      <c r="F73" s="60"/>
      <c r="G73" s="60"/>
    </row>
    <row r="74" spans="1:7" ht="15.95" customHeight="1">
      <c r="A74" s="60">
        <f>'Startovní listina'!C70</f>
        <v>0</v>
      </c>
      <c r="B74" s="61">
        <f>'Startovní listina'!J70</f>
        <v>0</v>
      </c>
      <c r="C74" s="61">
        <f>'Startovní listina'!I70</f>
        <v>0</v>
      </c>
      <c r="D74" s="61">
        <f>'Startovní listina'!G70</f>
        <v>0</v>
      </c>
      <c r="E74" s="60"/>
      <c r="F74" s="60"/>
      <c r="G74" s="60"/>
    </row>
    <row r="75" spans="1:7" ht="15.95" customHeight="1">
      <c r="A75" s="60">
        <f>'Startovní listina'!C71</f>
        <v>0</v>
      </c>
      <c r="B75" s="61">
        <f>'Startovní listina'!J71</f>
        <v>0</v>
      </c>
      <c r="C75" s="61">
        <f>'Startovní listina'!I71</f>
        <v>0</v>
      </c>
      <c r="D75" s="61">
        <f>'Startovní listina'!G71</f>
        <v>0</v>
      </c>
      <c r="E75" s="60"/>
      <c r="F75" s="60"/>
      <c r="G75" s="60"/>
    </row>
    <row r="76" spans="1:7" ht="15.95" customHeight="1">
      <c r="A76" s="60">
        <f>'Startovní listina'!C72</f>
        <v>0</v>
      </c>
      <c r="B76" s="61">
        <f>'Startovní listina'!J72</f>
        <v>0</v>
      </c>
      <c r="C76" s="61">
        <f>'Startovní listina'!I72</f>
        <v>0</v>
      </c>
      <c r="D76" s="61">
        <f>'Startovní listina'!G72</f>
        <v>0</v>
      </c>
      <c r="E76" s="60"/>
      <c r="F76" s="60"/>
      <c r="G76" s="60"/>
    </row>
    <row r="77" spans="1:7" ht="15.95" customHeight="1">
      <c r="A77" s="60">
        <f>'Startovní listina'!C73</f>
        <v>0</v>
      </c>
      <c r="B77" s="61">
        <f>'Startovní listina'!J73</f>
        <v>0</v>
      </c>
      <c r="C77" s="61">
        <f>'Startovní listina'!I73</f>
        <v>0</v>
      </c>
      <c r="D77" s="61">
        <f>'Startovní listina'!G73</f>
        <v>0</v>
      </c>
      <c r="E77" s="60"/>
      <c r="F77" s="60"/>
      <c r="G77" s="60"/>
    </row>
    <row r="78" spans="1:7" ht="15.95" customHeight="1">
      <c r="A78" s="60">
        <f>'Startovní listina'!C74</f>
        <v>0</v>
      </c>
      <c r="B78" s="61">
        <f>'Startovní listina'!J74</f>
        <v>0</v>
      </c>
      <c r="C78" s="61">
        <f>'Startovní listina'!I74</f>
        <v>0</v>
      </c>
      <c r="D78" s="61">
        <f>'Startovní listina'!G74</f>
        <v>0</v>
      </c>
      <c r="E78" s="60"/>
      <c r="F78" s="60"/>
      <c r="G78" s="60"/>
    </row>
    <row r="79" spans="1:7" ht="15.95" customHeight="1">
      <c r="A79" s="60">
        <f>'Startovní listina'!C75</f>
        <v>0</v>
      </c>
      <c r="B79" s="61">
        <f>'Startovní listina'!J75</f>
        <v>0</v>
      </c>
      <c r="C79" s="61">
        <f>'Startovní listina'!I75</f>
        <v>0</v>
      </c>
      <c r="D79" s="61">
        <f>'Startovní listina'!G75</f>
        <v>0</v>
      </c>
      <c r="E79" s="60"/>
      <c r="F79" s="60"/>
      <c r="G79" s="60"/>
    </row>
    <row r="80" spans="1:7" ht="15.95" customHeight="1">
      <c r="A80" s="60">
        <f>'Startovní listina'!C76</f>
        <v>0</v>
      </c>
      <c r="B80" s="61">
        <f>'Startovní listina'!J76</f>
        <v>0</v>
      </c>
      <c r="C80" s="61">
        <f>'Startovní listina'!I76</f>
        <v>0</v>
      </c>
      <c r="D80" s="61">
        <f>'Startovní listina'!G76</f>
        <v>0</v>
      </c>
      <c r="E80" s="60"/>
      <c r="F80" s="60"/>
      <c r="G80" s="60"/>
    </row>
    <row r="81" spans="1:7" ht="15.95" customHeight="1">
      <c r="A81" s="60">
        <f>'Startovní listina'!C77</f>
        <v>0</v>
      </c>
      <c r="B81" s="61">
        <f>'Startovní listina'!J77</f>
        <v>0</v>
      </c>
      <c r="C81" s="61">
        <f>'Startovní listina'!I77</f>
        <v>0</v>
      </c>
      <c r="D81" s="61">
        <f>'Startovní listina'!G77</f>
        <v>0</v>
      </c>
      <c r="E81" s="60"/>
      <c r="F81" s="60"/>
      <c r="G81" s="60"/>
    </row>
    <row r="82" spans="1:7" ht="15.95" customHeight="1">
      <c r="A82" s="60">
        <f>'Startovní listina'!C78</f>
        <v>0</v>
      </c>
      <c r="B82" s="61">
        <f>'Startovní listina'!J78</f>
        <v>0</v>
      </c>
      <c r="C82" s="61">
        <f>'Startovní listina'!I78</f>
        <v>0</v>
      </c>
      <c r="D82" s="61">
        <f>'Startovní listina'!G78</f>
        <v>0</v>
      </c>
      <c r="E82" s="60"/>
      <c r="F82" s="60"/>
      <c r="G82" s="60"/>
    </row>
    <row r="83" spans="1:7" ht="15.95" customHeight="1">
      <c r="A83" s="60">
        <f>'Startovní listina'!C79</f>
        <v>0</v>
      </c>
      <c r="B83" s="61">
        <f>'Startovní listina'!J79</f>
        <v>0</v>
      </c>
      <c r="C83" s="61">
        <f>'Startovní listina'!I79</f>
        <v>0</v>
      </c>
      <c r="D83" s="61">
        <f>'Startovní listina'!G79</f>
        <v>0</v>
      </c>
      <c r="E83" s="60"/>
      <c r="F83" s="60"/>
      <c r="G83" s="60"/>
    </row>
    <row r="84" spans="1:7" ht="15.95" customHeight="1">
      <c r="A84" s="60">
        <f>'Startovní listina'!C80</f>
        <v>0</v>
      </c>
      <c r="B84" s="61">
        <f>'Startovní listina'!J80</f>
        <v>0</v>
      </c>
      <c r="C84" s="61">
        <f>'Startovní listina'!I80</f>
        <v>0</v>
      </c>
      <c r="D84" s="61">
        <f>'Startovní listina'!G80</f>
        <v>0</v>
      </c>
      <c r="E84" s="60"/>
      <c r="F84" s="60"/>
      <c r="G84" s="60"/>
    </row>
    <row r="85" spans="1:7" ht="15.95" customHeight="1">
      <c r="A85" s="60">
        <f>'Startovní listina'!C81</f>
        <v>0</v>
      </c>
      <c r="B85" s="61">
        <f>'Startovní listina'!J81</f>
        <v>0</v>
      </c>
      <c r="C85" s="61">
        <f>'Startovní listina'!I81</f>
        <v>0</v>
      </c>
      <c r="D85" s="61">
        <f>'Startovní listina'!G81</f>
        <v>0</v>
      </c>
      <c r="E85" s="60"/>
      <c r="F85" s="60"/>
      <c r="G85" s="60"/>
    </row>
    <row r="86" spans="1:7" ht="15.95" customHeight="1">
      <c r="A86" s="60">
        <f>'Startovní listina'!C82</f>
        <v>0</v>
      </c>
      <c r="B86" s="61">
        <f>'Startovní listina'!J82</f>
        <v>0</v>
      </c>
      <c r="C86" s="61">
        <f>'Startovní listina'!I82</f>
        <v>0</v>
      </c>
      <c r="D86" s="61">
        <f>'Startovní listina'!G82</f>
        <v>0</v>
      </c>
      <c r="E86" s="60"/>
      <c r="F86" s="60"/>
      <c r="G86" s="60"/>
    </row>
    <row r="87" spans="1:7" ht="15.95" customHeight="1">
      <c r="A87" s="60">
        <f>'Startovní listina'!C83</f>
        <v>0</v>
      </c>
      <c r="B87" s="61">
        <f>'Startovní listina'!J83</f>
        <v>0</v>
      </c>
      <c r="C87" s="61">
        <f>'Startovní listina'!I83</f>
        <v>0</v>
      </c>
      <c r="D87" s="61">
        <f>'Startovní listina'!G83</f>
        <v>0</v>
      </c>
      <c r="E87" s="60"/>
      <c r="F87" s="60"/>
      <c r="G87" s="60"/>
    </row>
    <row r="88" spans="1:7" ht="15.95" customHeight="1">
      <c r="A88" s="60">
        <f>'Startovní listina'!C84</f>
        <v>0</v>
      </c>
      <c r="B88" s="61">
        <f>'Startovní listina'!J84</f>
        <v>0</v>
      </c>
      <c r="C88" s="61">
        <f>'Startovní listina'!I84</f>
        <v>0</v>
      </c>
      <c r="D88" s="61">
        <f>'Startovní listina'!G84</f>
        <v>0</v>
      </c>
      <c r="E88" s="60"/>
      <c r="F88" s="60"/>
      <c r="G88" s="60"/>
    </row>
    <row r="89" spans="1:7" ht="15.95" customHeight="1">
      <c r="A89" s="60">
        <f>'Startovní listina'!C85</f>
        <v>0</v>
      </c>
      <c r="B89" s="61">
        <f>'Startovní listina'!J85</f>
        <v>0</v>
      </c>
      <c r="C89" s="61">
        <f>'Startovní listina'!I85</f>
        <v>0</v>
      </c>
      <c r="D89" s="61">
        <f>'Startovní listina'!G85</f>
        <v>0</v>
      </c>
      <c r="E89" s="60"/>
      <c r="F89" s="60"/>
      <c r="G89" s="60"/>
    </row>
    <row r="90" spans="1:7" ht="15.95" customHeight="1">
      <c r="A90" s="60">
        <f>'Startovní listina'!C86</f>
        <v>0</v>
      </c>
      <c r="B90" s="61">
        <f>'Startovní listina'!J86</f>
        <v>0</v>
      </c>
      <c r="C90" s="61">
        <f>'Startovní listina'!I86</f>
        <v>0</v>
      </c>
      <c r="D90" s="61">
        <f>'Startovní listina'!G86</f>
        <v>0</v>
      </c>
      <c r="E90" s="60"/>
      <c r="F90" s="60"/>
      <c r="G90" s="60"/>
    </row>
    <row r="91" spans="1:7" ht="15.95" customHeight="1">
      <c r="A91" s="60">
        <f>'Startovní listina'!C87</f>
        <v>0</v>
      </c>
      <c r="B91" s="61">
        <f>'Startovní listina'!J87</f>
        <v>0</v>
      </c>
      <c r="C91" s="61">
        <f>'Startovní listina'!I87</f>
        <v>0</v>
      </c>
      <c r="D91" s="61">
        <f>'Startovní listina'!G87</f>
        <v>0</v>
      </c>
      <c r="E91" s="60"/>
      <c r="F91" s="60"/>
      <c r="G91" s="60"/>
    </row>
    <row r="92" spans="1:7" ht="15.95" customHeight="1">
      <c r="A92" s="60">
        <f>'Startovní listina'!C88</f>
        <v>0</v>
      </c>
      <c r="B92" s="61">
        <f>'Startovní listina'!J88</f>
        <v>0</v>
      </c>
      <c r="C92" s="61">
        <f>'Startovní listina'!I88</f>
        <v>0</v>
      </c>
      <c r="D92" s="61">
        <f>'Startovní listina'!G88</f>
        <v>0</v>
      </c>
      <c r="E92" s="60"/>
      <c r="F92" s="60"/>
      <c r="G92" s="60"/>
    </row>
    <row r="93" spans="1:7" ht="15.95" customHeight="1">
      <c r="A93" s="60">
        <f>'Startovní listina'!C89</f>
        <v>0</v>
      </c>
      <c r="B93" s="61">
        <f>'Startovní listina'!J89</f>
        <v>0</v>
      </c>
      <c r="C93" s="61">
        <f>'Startovní listina'!I89</f>
        <v>0</v>
      </c>
      <c r="D93" s="61">
        <f>'Startovní listina'!G89</f>
        <v>0</v>
      </c>
      <c r="E93" s="60"/>
      <c r="F93" s="60"/>
      <c r="G93" s="60"/>
    </row>
    <row r="94" spans="1:7" ht="15.95" customHeight="1">
      <c r="A94" s="60">
        <f>'Startovní listina'!C90</f>
        <v>0</v>
      </c>
      <c r="B94" s="61">
        <f>'Startovní listina'!J90</f>
        <v>0</v>
      </c>
      <c r="C94" s="61">
        <f>'Startovní listina'!I90</f>
        <v>0</v>
      </c>
      <c r="D94" s="61">
        <f>'Startovní listina'!G90</f>
        <v>0</v>
      </c>
      <c r="E94" s="60"/>
      <c r="F94" s="60"/>
      <c r="G94" s="60"/>
    </row>
    <row r="95" spans="1:7" ht="15.95" customHeight="1">
      <c r="A95" s="60">
        <f>'Startovní listina'!C91</f>
        <v>0</v>
      </c>
      <c r="B95" s="61">
        <f>'Startovní listina'!J91</f>
        <v>0</v>
      </c>
      <c r="C95" s="61">
        <f>'Startovní listina'!I91</f>
        <v>0</v>
      </c>
      <c r="D95" s="61">
        <f>'Startovní listina'!G91</f>
        <v>0</v>
      </c>
      <c r="E95" s="60"/>
      <c r="F95" s="60"/>
      <c r="G95" s="60"/>
    </row>
    <row r="96" spans="1:7" ht="15.95" customHeight="1">
      <c r="A96" s="60">
        <f>'Startovní listina'!C92</f>
        <v>0</v>
      </c>
      <c r="B96" s="61">
        <f>'Startovní listina'!J92</f>
        <v>0</v>
      </c>
      <c r="C96" s="61">
        <f>'Startovní listina'!I92</f>
        <v>0</v>
      </c>
      <c r="D96" s="61">
        <f>'Startovní listina'!G92</f>
        <v>0</v>
      </c>
      <c r="E96" s="60"/>
      <c r="F96" s="60"/>
      <c r="G96" s="60"/>
    </row>
    <row r="97" spans="1:7" ht="15.95" customHeight="1">
      <c r="A97" s="60">
        <f>'Startovní listina'!C93</f>
        <v>0</v>
      </c>
      <c r="B97" s="61">
        <f>'Startovní listina'!J93</f>
        <v>0</v>
      </c>
      <c r="C97" s="61">
        <f>'Startovní listina'!I93</f>
        <v>0</v>
      </c>
      <c r="D97" s="61">
        <f>'Startovní listina'!G93</f>
        <v>0</v>
      </c>
      <c r="E97" s="60"/>
      <c r="F97" s="60"/>
      <c r="G97" s="60"/>
    </row>
    <row r="98" spans="1:7" ht="15.95" customHeight="1">
      <c r="A98" s="60">
        <f>'Startovní listina'!C94</f>
        <v>0</v>
      </c>
      <c r="B98" s="61">
        <f>'Startovní listina'!J94</f>
        <v>0</v>
      </c>
      <c r="C98" s="61">
        <f>'Startovní listina'!I94</f>
        <v>0</v>
      </c>
      <c r="D98" s="61">
        <f>'Startovní listina'!G94</f>
        <v>0</v>
      </c>
      <c r="E98" s="60"/>
      <c r="F98" s="60"/>
      <c r="G98" s="60"/>
    </row>
    <row r="99" spans="1:7" ht="15.95" customHeight="1">
      <c r="A99" s="60">
        <f>'Startovní listina'!C95</f>
        <v>0</v>
      </c>
      <c r="B99" s="61">
        <f>'Startovní listina'!J95</f>
        <v>0</v>
      </c>
      <c r="C99" s="61">
        <f>'Startovní listina'!I95</f>
        <v>0</v>
      </c>
      <c r="D99" s="61">
        <f>'Startovní listina'!G95</f>
        <v>0</v>
      </c>
      <c r="E99" s="60"/>
      <c r="F99" s="60"/>
      <c r="G99" s="60"/>
    </row>
    <row r="100" spans="1:7" ht="15.95" customHeight="1">
      <c r="A100" s="60">
        <f>'Startovní listina'!C96</f>
        <v>0</v>
      </c>
      <c r="B100" s="61">
        <f>'Startovní listina'!J96</f>
        <v>0</v>
      </c>
      <c r="C100" s="61">
        <f>'Startovní listina'!I96</f>
        <v>0</v>
      </c>
      <c r="D100" s="61">
        <f>'Startovní listina'!G96</f>
        <v>0</v>
      </c>
      <c r="E100" s="60"/>
      <c r="F100" s="60"/>
      <c r="G100" s="60"/>
    </row>
    <row r="101" spans="1:7" ht="15.95" customHeight="1">
      <c r="A101" s="48"/>
      <c r="B101" s="139"/>
      <c r="C101" s="139"/>
      <c r="D101" s="139"/>
      <c r="E101" s="48"/>
      <c r="F101" s="48"/>
      <c r="G101" s="48"/>
    </row>
    <row r="102" spans="1:7" ht="15.95" customHeight="1">
      <c r="A102" s="1"/>
      <c r="B102" s="2"/>
      <c r="C102" s="2"/>
      <c r="D102" s="2"/>
      <c r="E102" s="1"/>
      <c r="F102" s="1"/>
      <c r="G102" s="1"/>
    </row>
    <row r="103" spans="1:7" ht="15.95" customHeight="1">
      <c r="A103" s="1"/>
      <c r="B103" s="2"/>
      <c r="C103" s="2"/>
      <c r="D103" s="2"/>
      <c r="E103" s="1"/>
      <c r="F103" s="1"/>
      <c r="G103" s="1"/>
    </row>
    <row r="104" spans="1:7" ht="15.95" customHeight="1">
      <c r="A104" s="1"/>
      <c r="B104" s="2"/>
      <c r="C104" s="2"/>
      <c r="D104" s="2"/>
      <c r="E104" s="1"/>
      <c r="F104" s="1"/>
      <c r="G104" s="1"/>
    </row>
    <row r="105" spans="1:7" ht="15.95" customHeight="1">
      <c r="A105" s="1"/>
      <c r="B105" s="2"/>
      <c r="C105" s="2"/>
      <c r="D105" s="2"/>
      <c r="E105" s="1"/>
      <c r="F105" s="1"/>
      <c r="G105" s="1"/>
    </row>
    <row r="106" spans="1:7" ht="15.95" customHeight="1">
      <c r="A106" s="1"/>
      <c r="B106" s="2"/>
      <c r="C106" s="2"/>
      <c r="D106" s="2"/>
      <c r="E106" s="1"/>
      <c r="F106" s="1"/>
      <c r="G106" s="1"/>
    </row>
    <row r="107" spans="1:7" ht="15.95" customHeight="1">
      <c r="A107" s="1"/>
      <c r="B107" s="2"/>
      <c r="C107" s="2"/>
      <c r="D107" s="2"/>
      <c r="E107" s="1"/>
      <c r="F107" s="1"/>
      <c r="G107" s="1"/>
    </row>
    <row r="108" spans="1:7" ht="15.95" customHeight="1">
      <c r="A108" s="1"/>
      <c r="B108" s="2"/>
      <c r="C108" s="2"/>
      <c r="D108" s="2"/>
      <c r="E108" s="1"/>
      <c r="F108" s="1"/>
      <c r="G108" s="1"/>
    </row>
    <row r="109" spans="1:7" ht="15.95" customHeight="1">
      <c r="A109" s="1"/>
      <c r="B109" s="2"/>
      <c r="C109" s="2"/>
      <c r="D109" s="2"/>
      <c r="E109" s="1"/>
      <c r="F109" s="1"/>
      <c r="G109" s="1"/>
    </row>
    <row r="110" spans="1:7" ht="15.95" customHeight="1">
      <c r="A110" s="1"/>
      <c r="B110" s="2"/>
      <c r="C110" s="2"/>
      <c r="D110" s="2"/>
      <c r="E110" s="1"/>
      <c r="F110" s="1"/>
      <c r="G110" s="1"/>
    </row>
    <row r="111" spans="1:7" ht="15.95" customHeight="1">
      <c r="A111" s="1"/>
      <c r="B111" s="2"/>
      <c r="C111" s="2"/>
      <c r="D111" s="2"/>
      <c r="E111" s="1"/>
      <c r="F111" s="1"/>
      <c r="G111" s="1"/>
    </row>
    <row r="112" spans="1:7" ht="15.95" customHeight="1">
      <c r="A112" s="1"/>
      <c r="B112" s="2"/>
      <c r="C112" s="2"/>
      <c r="D112" s="2"/>
      <c r="E112" s="1"/>
      <c r="F112" s="1"/>
      <c r="G112" s="1"/>
    </row>
    <row r="113" spans="1:7">
      <c r="A113" s="1"/>
      <c r="B113" s="2"/>
      <c r="C113" s="2"/>
      <c r="D113" s="2"/>
      <c r="E113" s="1"/>
      <c r="F113" s="1"/>
      <c r="G113" s="1"/>
    </row>
  </sheetData>
  <sheetProtection password="C629" sheet="1" objects="1" scenarios="1"/>
  <printOptions horizontalCentered="1"/>
  <pageMargins left="0.51181102362204722" right="0.55118110236220474" top="0.51181102362204722" bottom="0.51181102362204722" header="0.51181102362204722" footer="0.51181102362204722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zoomScaleNormal="100" workbookViewId="0">
      <selection activeCell="H18" sqref="H18"/>
    </sheetView>
  </sheetViews>
  <sheetFormatPr defaultRowHeight="12.75"/>
  <cols>
    <col min="1" max="1" width="18.7109375" customWidth="1"/>
    <col min="2" max="2" width="8.5703125" customWidth="1"/>
    <col min="3" max="3" width="8" customWidth="1"/>
    <col min="4" max="13" width="4.7109375" customWidth="1"/>
    <col min="14" max="14" width="7.85546875" customWidth="1"/>
    <col min="15" max="15" width="6.7109375" customWidth="1"/>
    <col min="257" max="257" width="18.7109375" customWidth="1"/>
    <col min="258" max="258" width="8.5703125" customWidth="1"/>
    <col min="259" max="259" width="8" customWidth="1"/>
    <col min="260" max="269" width="4.7109375" customWidth="1"/>
    <col min="270" max="270" width="7.85546875" customWidth="1"/>
    <col min="271" max="271" width="6.7109375" customWidth="1"/>
    <col min="513" max="513" width="18.7109375" customWidth="1"/>
    <col min="514" max="514" width="8.5703125" customWidth="1"/>
    <col min="515" max="515" width="8" customWidth="1"/>
    <col min="516" max="525" width="4.7109375" customWidth="1"/>
    <col min="526" max="526" width="7.85546875" customWidth="1"/>
    <col min="527" max="527" width="6.7109375" customWidth="1"/>
    <col min="769" max="769" width="18.7109375" customWidth="1"/>
    <col min="770" max="770" width="8.5703125" customWidth="1"/>
    <col min="771" max="771" width="8" customWidth="1"/>
    <col min="772" max="781" width="4.7109375" customWidth="1"/>
    <col min="782" max="782" width="7.85546875" customWidth="1"/>
    <col min="783" max="783" width="6.7109375" customWidth="1"/>
    <col min="1025" max="1025" width="18.7109375" customWidth="1"/>
    <col min="1026" max="1026" width="8.5703125" customWidth="1"/>
    <col min="1027" max="1027" width="8" customWidth="1"/>
    <col min="1028" max="1037" width="4.7109375" customWidth="1"/>
    <col min="1038" max="1038" width="7.85546875" customWidth="1"/>
    <col min="1039" max="1039" width="6.7109375" customWidth="1"/>
    <col min="1281" max="1281" width="18.7109375" customWidth="1"/>
    <col min="1282" max="1282" width="8.5703125" customWidth="1"/>
    <col min="1283" max="1283" width="8" customWidth="1"/>
    <col min="1284" max="1293" width="4.7109375" customWidth="1"/>
    <col min="1294" max="1294" width="7.85546875" customWidth="1"/>
    <col min="1295" max="1295" width="6.7109375" customWidth="1"/>
    <col min="1537" max="1537" width="18.7109375" customWidth="1"/>
    <col min="1538" max="1538" width="8.5703125" customWidth="1"/>
    <col min="1539" max="1539" width="8" customWidth="1"/>
    <col min="1540" max="1549" width="4.7109375" customWidth="1"/>
    <col min="1550" max="1550" width="7.85546875" customWidth="1"/>
    <col min="1551" max="1551" width="6.7109375" customWidth="1"/>
    <col min="1793" max="1793" width="18.7109375" customWidth="1"/>
    <col min="1794" max="1794" width="8.5703125" customWidth="1"/>
    <col min="1795" max="1795" width="8" customWidth="1"/>
    <col min="1796" max="1805" width="4.7109375" customWidth="1"/>
    <col min="1806" max="1806" width="7.85546875" customWidth="1"/>
    <col min="1807" max="1807" width="6.7109375" customWidth="1"/>
    <col min="2049" max="2049" width="18.7109375" customWidth="1"/>
    <col min="2050" max="2050" width="8.5703125" customWidth="1"/>
    <col min="2051" max="2051" width="8" customWidth="1"/>
    <col min="2052" max="2061" width="4.7109375" customWidth="1"/>
    <col min="2062" max="2062" width="7.85546875" customWidth="1"/>
    <col min="2063" max="2063" width="6.7109375" customWidth="1"/>
    <col min="2305" max="2305" width="18.7109375" customWidth="1"/>
    <col min="2306" max="2306" width="8.5703125" customWidth="1"/>
    <col min="2307" max="2307" width="8" customWidth="1"/>
    <col min="2308" max="2317" width="4.7109375" customWidth="1"/>
    <col min="2318" max="2318" width="7.85546875" customWidth="1"/>
    <col min="2319" max="2319" width="6.7109375" customWidth="1"/>
    <col min="2561" max="2561" width="18.7109375" customWidth="1"/>
    <col min="2562" max="2562" width="8.5703125" customWidth="1"/>
    <col min="2563" max="2563" width="8" customWidth="1"/>
    <col min="2564" max="2573" width="4.7109375" customWidth="1"/>
    <col min="2574" max="2574" width="7.85546875" customWidth="1"/>
    <col min="2575" max="2575" width="6.7109375" customWidth="1"/>
    <col min="2817" max="2817" width="18.7109375" customWidth="1"/>
    <col min="2818" max="2818" width="8.5703125" customWidth="1"/>
    <col min="2819" max="2819" width="8" customWidth="1"/>
    <col min="2820" max="2829" width="4.7109375" customWidth="1"/>
    <col min="2830" max="2830" width="7.85546875" customWidth="1"/>
    <col min="2831" max="2831" width="6.7109375" customWidth="1"/>
    <col min="3073" max="3073" width="18.7109375" customWidth="1"/>
    <col min="3074" max="3074" width="8.5703125" customWidth="1"/>
    <col min="3075" max="3075" width="8" customWidth="1"/>
    <col min="3076" max="3085" width="4.7109375" customWidth="1"/>
    <col min="3086" max="3086" width="7.85546875" customWidth="1"/>
    <col min="3087" max="3087" width="6.7109375" customWidth="1"/>
    <col min="3329" max="3329" width="18.7109375" customWidth="1"/>
    <col min="3330" max="3330" width="8.5703125" customWidth="1"/>
    <col min="3331" max="3331" width="8" customWidth="1"/>
    <col min="3332" max="3341" width="4.7109375" customWidth="1"/>
    <col min="3342" max="3342" width="7.85546875" customWidth="1"/>
    <col min="3343" max="3343" width="6.7109375" customWidth="1"/>
    <col min="3585" max="3585" width="18.7109375" customWidth="1"/>
    <col min="3586" max="3586" width="8.5703125" customWidth="1"/>
    <col min="3587" max="3587" width="8" customWidth="1"/>
    <col min="3588" max="3597" width="4.7109375" customWidth="1"/>
    <col min="3598" max="3598" width="7.85546875" customWidth="1"/>
    <col min="3599" max="3599" width="6.7109375" customWidth="1"/>
    <col min="3841" max="3841" width="18.7109375" customWidth="1"/>
    <col min="3842" max="3842" width="8.5703125" customWidth="1"/>
    <col min="3843" max="3843" width="8" customWidth="1"/>
    <col min="3844" max="3853" width="4.7109375" customWidth="1"/>
    <col min="3854" max="3854" width="7.85546875" customWidth="1"/>
    <col min="3855" max="3855" width="6.7109375" customWidth="1"/>
    <col min="4097" max="4097" width="18.7109375" customWidth="1"/>
    <col min="4098" max="4098" width="8.5703125" customWidth="1"/>
    <col min="4099" max="4099" width="8" customWidth="1"/>
    <col min="4100" max="4109" width="4.7109375" customWidth="1"/>
    <col min="4110" max="4110" width="7.85546875" customWidth="1"/>
    <col min="4111" max="4111" width="6.7109375" customWidth="1"/>
    <col min="4353" max="4353" width="18.7109375" customWidth="1"/>
    <col min="4354" max="4354" width="8.5703125" customWidth="1"/>
    <col min="4355" max="4355" width="8" customWidth="1"/>
    <col min="4356" max="4365" width="4.7109375" customWidth="1"/>
    <col min="4366" max="4366" width="7.85546875" customWidth="1"/>
    <col min="4367" max="4367" width="6.7109375" customWidth="1"/>
    <col min="4609" max="4609" width="18.7109375" customWidth="1"/>
    <col min="4610" max="4610" width="8.5703125" customWidth="1"/>
    <col min="4611" max="4611" width="8" customWidth="1"/>
    <col min="4612" max="4621" width="4.7109375" customWidth="1"/>
    <col min="4622" max="4622" width="7.85546875" customWidth="1"/>
    <col min="4623" max="4623" width="6.7109375" customWidth="1"/>
    <col min="4865" max="4865" width="18.7109375" customWidth="1"/>
    <col min="4866" max="4866" width="8.5703125" customWidth="1"/>
    <col min="4867" max="4867" width="8" customWidth="1"/>
    <col min="4868" max="4877" width="4.7109375" customWidth="1"/>
    <col min="4878" max="4878" width="7.85546875" customWidth="1"/>
    <col min="4879" max="4879" width="6.7109375" customWidth="1"/>
    <col min="5121" max="5121" width="18.7109375" customWidth="1"/>
    <col min="5122" max="5122" width="8.5703125" customWidth="1"/>
    <col min="5123" max="5123" width="8" customWidth="1"/>
    <col min="5124" max="5133" width="4.7109375" customWidth="1"/>
    <col min="5134" max="5134" width="7.85546875" customWidth="1"/>
    <col min="5135" max="5135" width="6.7109375" customWidth="1"/>
    <col min="5377" max="5377" width="18.7109375" customWidth="1"/>
    <col min="5378" max="5378" width="8.5703125" customWidth="1"/>
    <col min="5379" max="5379" width="8" customWidth="1"/>
    <col min="5380" max="5389" width="4.7109375" customWidth="1"/>
    <col min="5390" max="5390" width="7.85546875" customWidth="1"/>
    <col min="5391" max="5391" width="6.7109375" customWidth="1"/>
    <col min="5633" max="5633" width="18.7109375" customWidth="1"/>
    <col min="5634" max="5634" width="8.5703125" customWidth="1"/>
    <col min="5635" max="5635" width="8" customWidth="1"/>
    <col min="5636" max="5645" width="4.7109375" customWidth="1"/>
    <col min="5646" max="5646" width="7.85546875" customWidth="1"/>
    <col min="5647" max="5647" width="6.7109375" customWidth="1"/>
    <col min="5889" max="5889" width="18.7109375" customWidth="1"/>
    <col min="5890" max="5890" width="8.5703125" customWidth="1"/>
    <col min="5891" max="5891" width="8" customWidth="1"/>
    <col min="5892" max="5901" width="4.7109375" customWidth="1"/>
    <col min="5902" max="5902" width="7.85546875" customWidth="1"/>
    <col min="5903" max="5903" width="6.7109375" customWidth="1"/>
    <col min="6145" max="6145" width="18.7109375" customWidth="1"/>
    <col min="6146" max="6146" width="8.5703125" customWidth="1"/>
    <col min="6147" max="6147" width="8" customWidth="1"/>
    <col min="6148" max="6157" width="4.7109375" customWidth="1"/>
    <col min="6158" max="6158" width="7.85546875" customWidth="1"/>
    <col min="6159" max="6159" width="6.7109375" customWidth="1"/>
    <col min="6401" max="6401" width="18.7109375" customWidth="1"/>
    <col min="6402" max="6402" width="8.5703125" customWidth="1"/>
    <col min="6403" max="6403" width="8" customWidth="1"/>
    <col min="6404" max="6413" width="4.7109375" customWidth="1"/>
    <col min="6414" max="6414" width="7.85546875" customWidth="1"/>
    <col min="6415" max="6415" width="6.7109375" customWidth="1"/>
    <col min="6657" max="6657" width="18.7109375" customWidth="1"/>
    <col min="6658" max="6658" width="8.5703125" customWidth="1"/>
    <col min="6659" max="6659" width="8" customWidth="1"/>
    <col min="6660" max="6669" width="4.7109375" customWidth="1"/>
    <col min="6670" max="6670" width="7.85546875" customWidth="1"/>
    <col min="6671" max="6671" width="6.7109375" customWidth="1"/>
    <col min="6913" max="6913" width="18.7109375" customWidth="1"/>
    <col min="6914" max="6914" width="8.5703125" customWidth="1"/>
    <col min="6915" max="6915" width="8" customWidth="1"/>
    <col min="6916" max="6925" width="4.7109375" customWidth="1"/>
    <col min="6926" max="6926" width="7.85546875" customWidth="1"/>
    <col min="6927" max="6927" width="6.7109375" customWidth="1"/>
    <col min="7169" max="7169" width="18.7109375" customWidth="1"/>
    <col min="7170" max="7170" width="8.5703125" customWidth="1"/>
    <col min="7171" max="7171" width="8" customWidth="1"/>
    <col min="7172" max="7181" width="4.7109375" customWidth="1"/>
    <col min="7182" max="7182" width="7.85546875" customWidth="1"/>
    <col min="7183" max="7183" width="6.7109375" customWidth="1"/>
    <col min="7425" max="7425" width="18.7109375" customWidth="1"/>
    <col min="7426" max="7426" width="8.5703125" customWidth="1"/>
    <col min="7427" max="7427" width="8" customWidth="1"/>
    <col min="7428" max="7437" width="4.7109375" customWidth="1"/>
    <col min="7438" max="7438" width="7.85546875" customWidth="1"/>
    <col min="7439" max="7439" width="6.7109375" customWidth="1"/>
    <col min="7681" max="7681" width="18.7109375" customWidth="1"/>
    <col min="7682" max="7682" width="8.5703125" customWidth="1"/>
    <col min="7683" max="7683" width="8" customWidth="1"/>
    <col min="7684" max="7693" width="4.7109375" customWidth="1"/>
    <col min="7694" max="7694" width="7.85546875" customWidth="1"/>
    <col min="7695" max="7695" width="6.7109375" customWidth="1"/>
    <col min="7937" max="7937" width="18.7109375" customWidth="1"/>
    <col min="7938" max="7938" width="8.5703125" customWidth="1"/>
    <col min="7939" max="7939" width="8" customWidth="1"/>
    <col min="7940" max="7949" width="4.7109375" customWidth="1"/>
    <col min="7950" max="7950" width="7.85546875" customWidth="1"/>
    <col min="7951" max="7951" width="6.7109375" customWidth="1"/>
    <col min="8193" max="8193" width="18.7109375" customWidth="1"/>
    <col min="8194" max="8194" width="8.5703125" customWidth="1"/>
    <col min="8195" max="8195" width="8" customWidth="1"/>
    <col min="8196" max="8205" width="4.7109375" customWidth="1"/>
    <col min="8206" max="8206" width="7.85546875" customWidth="1"/>
    <col min="8207" max="8207" width="6.7109375" customWidth="1"/>
    <col min="8449" max="8449" width="18.7109375" customWidth="1"/>
    <col min="8450" max="8450" width="8.5703125" customWidth="1"/>
    <col min="8451" max="8451" width="8" customWidth="1"/>
    <col min="8452" max="8461" width="4.7109375" customWidth="1"/>
    <col min="8462" max="8462" width="7.85546875" customWidth="1"/>
    <col min="8463" max="8463" width="6.7109375" customWidth="1"/>
    <col min="8705" max="8705" width="18.7109375" customWidth="1"/>
    <col min="8706" max="8706" width="8.5703125" customWidth="1"/>
    <col min="8707" max="8707" width="8" customWidth="1"/>
    <col min="8708" max="8717" width="4.7109375" customWidth="1"/>
    <col min="8718" max="8718" width="7.85546875" customWidth="1"/>
    <col min="8719" max="8719" width="6.7109375" customWidth="1"/>
    <col min="8961" max="8961" width="18.7109375" customWidth="1"/>
    <col min="8962" max="8962" width="8.5703125" customWidth="1"/>
    <col min="8963" max="8963" width="8" customWidth="1"/>
    <col min="8964" max="8973" width="4.7109375" customWidth="1"/>
    <col min="8974" max="8974" width="7.85546875" customWidth="1"/>
    <col min="8975" max="8975" width="6.7109375" customWidth="1"/>
    <col min="9217" max="9217" width="18.7109375" customWidth="1"/>
    <col min="9218" max="9218" width="8.5703125" customWidth="1"/>
    <col min="9219" max="9219" width="8" customWidth="1"/>
    <col min="9220" max="9229" width="4.7109375" customWidth="1"/>
    <col min="9230" max="9230" width="7.85546875" customWidth="1"/>
    <col min="9231" max="9231" width="6.7109375" customWidth="1"/>
    <col min="9473" max="9473" width="18.7109375" customWidth="1"/>
    <col min="9474" max="9474" width="8.5703125" customWidth="1"/>
    <col min="9475" max="9475" width="8" customWidth="1"/>
    <col min="9476" max="9485" width="4.7109375" customWidth="1"/>
    <col min="9486" max="9486" width="7.85546875" customWidth="1"/>
    <col min="9487" max="9487" width="6.7109375" customWidth="1"/>
    <col min="9729" max="9729" width="18.7109375" customWidth="1"/>
    <col min="9730" max="9730" width="8.5703125" customWidth="1"/>
    <col min="9731" max="9731" width="8" customWidth="1"/>
    <col min="9732" max="9741" width="4.7109375" customWidth="1"/>
    <col min="9742" max="9742" width="7.85546875" customWidth="1"/>
    <col min="9743" max="9743" width="6.7109375" customWidth="1"/>
    <col min="9985" max="9985" width="18.7109375" customWidth="1"/>
    <col min="9986" max="9986" width="8.5703125" customWidth="1"/>
    <col min="9987" max="9987" width="8" customWidth="1"/>
    <col min="9988" max="9997" width="4.7109375" customWidth="1"/>
    <col min="9998" max="9998" width="7.85546875" customWidth="1"/>
    <col min="9999" max="9999" width="6.7109375" customWidth="1"/>
    <col min="10241" max="10241" width="18.7109375" customWidth="1"/>
    <col min="10242" max="10242" width="8.5703125" customWidth="1"/>
    <col min="10243" max="10243" width="8" customWidth="1"/>
    <col min="10244" max="10253" width="4.7109375" customWidth="1"/>
    <col min="10254" max="10254" width="7.85546875" customWidth="1"/>
    <col min="10255" max="10255" width="6.7109375" customWidth="1"/>
    <col min="10497" max="10497" width="18.7109375" customWidth="1"/>
    <col min="10498" max="10498" width="8.5703125" customWidth="1"/>
    <col min="10499" max="10499" width="8" customWidth="1"/>
    <col min="10500" max="10509" width="4.7109375" customWidth="1"/>
    <col min="10510" max="10510" width="7.85546875" customWidth="1"/>
    <col min="10511" max="10511" width="6.7109375" customWidth="1"/>
    <col min="10753" max="10753" width="18.7109375" customWidth="1"/>
    <col min="10754" max="10754" width="8.5703125" customWidth="1"/>
    <col min="10755" max="10755" width="8" customWidth="1"/>
    <col min="10756" max="10765" width="4.7109375" customWidth="1"/>
    <col min="10766" max="10766" width="7.85546875" customWidth="1"/>
    <col min="10767" max="10767" width="6.7109375" customWidth="1"/>
    <col min="11009" max="11009" width="18.7109375" customWidth="1"/>
    <col min="11010" max="11010" width="8.5703125" customWidth="1"/>
    <col min="11011" max="11011" width="8" customWidth="1"/>
    <col min="11012" max="11021" width="4.7109375" customWidth="1"/>
    <col min="11022" max="11022" width="7.85546875" customWidth="1"/>
    <col min="11023" max="11023" width="6.7109375" customWidth="1"/>
    <col min="11265" max="11265" width="18.7109375" customWidth="1"/>
    <col min="11266" max="11266" width="8.5703125" customWidth="1"/>
    <col min="11267" max="11267" width="8" customWidth="1"/>
    <col min="11268" max="11277" width="4.7109375" customWidth="1"/>
    <col min="11278" max="11278" width="7.85546875" customWidth="1"/>
    <col min="11279" max="11279" width="6.7109375" customWidth="1"/>
    <col min="11521" max="11521" width="18.7109375" customWidth="1"/>
    <col min="11522" max="11522" width="8.5703125" customWidth="1"/>
    <col min="11523" max="11523" width="8" customWidth="1"/>
    <col min="11524" max="11533" width="4.7109375" customWidth="1"/>
    <col min="11534" max="11534" width="7.85546875" customWidth="1"/>
    <col min="11535" max="11535" width="6.7109375" customWidth="1"/>
    <col min="11777" max="11777" width="18.7109375" customWidth="1"/>
    <col min="11778" max="11778" width="8.5703125" customWidth="1"/>
    <col min="11779" max="11779" width="8" customWidth="1"/>
    <col min="11780" max="11789" width="4.7109375" customWidth="1"/>
    <col min="11790" max="11790" width="7.85546875" customWidth="1"/>
    <col min="11791" max="11791" width="6.7109375" customWidth="1"/>
    <col min="12033" max="12033" width="18.7109375" customWidth="1"/>
    <col min="12034" max="12034" width="8.5703125" customWidth="1"/>
    <col min="12035" max="12035" width="8" customWidth="1"/>
    <col min="12036" max="12045" width="4.7109375" customWidth="1"/>
    <col min="12046" max="12046" width="7.85546875" customWidth="1"/>
    <col min="12047" max="12047" width="6.7109375" customWidth="1"/>
    <col min="12289" max="12289" width="18.7109375" customWidth="1"/>
    <col min="12290" max="12290" width="8.5703125" customWidth="1"/>
    <col min="12291" max="12291" width="8" customWidth="1"/>
    <col min="12292" max="12301" width="4.7109375" customWidth="1"/>
    <col min="12302" max="12302" width="7.85546875" customWidth="1"/>
    <col min="12303" max="12303" width="6.7109375" customWidth="1"/>
    <col min="12545" max="12545" width="18.7109375" customWidth="1"/>
    <col min="12546" max="12546" width="8.5703125" customWidth="1"/>
    <col min="12547" max="12547" width="8" customWidth="1"/>
    <col min="12548" max="12557" width="4.7109375" customWidth="1"/>
    <col min="12558" max="12558" width="7.85546875" customWidth="1"/>
    <col min="12559" max="12559" width="6.7109375" customWidth="1"/>
    <col min="12801" max="12801" width="18.7109375" customWidth="1"/>
    <col min="12802" max="12802" width="8.5703125" customWidth="1"/>
    <col min="12803" max="12803" width="8" customWidth="1"/>
    <col min="12804" max="12813" width="4.7109375" customWidth="1"/>
    <col min="12814" max="12814" width="7.85546875" customWidth="1"/>
    <col min="12815" max="12815" width="6.7109375" customWidth="1"/>
    <col min="13057" max="13057" width="18.7109375" customWidth="1"/>
    <col min="13058" max="13058" width="8.5703125" customWidth="1"/>
    <col min="13059" max="13059" width="8" customWidth="1"/>
    <col min="13060" max="13069" width="4.7109375" customWidth="1"/>
    <col min="13070" max="13070" width="7.85546875" customWidth="1"/>
    <col min="13071" max="13071" width="6.7109375" customWidth="1"/>
    <col min="13313" max="13313" width="18.7109375" customWidth="1"/>
    <col min="13314" max="13314" width="8.5703125" customWidth="1"/>
    <col min="13315" max="13315" width="8" customWidth="1"/>
    <col min="13316" max="13325" width="4.7109375" customWidth="1"/>
    <col min="13326" max="13326" width="7.85546875" customWidth="1"/>
    <col min="13327" max="13327" width="6.7109375" customWidth="1"/>
    <col min="13569" max="13569" width="18.7109375" customWidth="1"/>
    <col min="13570" max="13570" width="8.5703125" customWidth="1"/>
    <col min="13571" max="13571" width="8" customWidth="1"/>
    <col min="13572" max="13581" width="4.7109375" customWidth="1"/>
    <col min="13582" max="13582" width="7.85546875" customWidth="1"/>
    <col min="13583" max="13583" width="6.7109375" customWidth="1"/>
    <col min="13825" max="13825" width="18.7109375" customWidth="1"/>
    <col min="13826" max="13826" width="8.5703125" customWidth="1"/>
    <col min="13827" max="13827" width="8" customWidth="1"/>
    <col min="13828" max="13837" width="4.7109375" customWidth="1"/>
    <col min="13838" max="13838" width="7.85546875" customWidth="1"/>
    <col min="13839" max="13839" width="6.7109375" customWidth="1"/>
    <col min="14081" max="14081" width="18.7109375" customWidth="1"/>
    <col min="14082" max="14082" width="8.5703125" customWidth="1"/>
    <col min="14083" max="14083" width="8" customWidth="1"/>
    <col min="14084" max="14093" width="4.7109375" customWidth="1"/>
    <col min="14094" max="14094" width="7.85546875" customWidth="1"/>
    <col min="14095" max="14095" width="6.7109375" customWidth="1"/>
    <col min="14337" max="14337" width="18.7109375" customWidth="1"/>
    <col min="14338" max="14338" width="8.5703125" customWidth="1"/>
    <col min="14339" max="14339" width="8" customWidth="1"/>
    <col min="14340" max="14349" width="4.7109375" customWidth="1"/>
    <col min="14350" max="14350" width="7.85546875" customWidth="1"/>
    <col min="14351" max="14351" width="6.7109375" customWidth="1"/>
    <col min="14593" max="14593" width="18.7109375" customWidth="1"/>
    <col min="14594" max="14594" width="8.5703125" customWidth="1"/>
    <col min="14595" max="14595" width="8" customWidth="1"/>
    <col min="14596" max="14605" width="4.7109375" customWidth="1"/>
    <col min="14606" max="14606" width="7.85546875" customWidth="1"/>
    <col min="14607" max="14607" width="6.7109375" customWidth="1"/>
    <col min="14849" max="14849" width="18.7109375" customWidth="1"/>
    <col min="14850" max="14850" width="8.5703125" customWidth="1"/>
    <col min="14851" max="14851" width="8" customWidth="1"/>
    <col min="14852" max="14861" width="4.7109375" customWidth="1"/>
    <col min="14862" max="14862" width="7.85546875" customWidth="1"/>
    <col min="14863" max="14863" width="6.7109375" customWidth="1"/>
    <col min="15105" max="15105" width="18.7109375" customWidth="1"/>
    <col min="15106" max="15106" width="8.5703125" customWidth="1"/>
    <col min="15107" max="15107" width="8" customWidth="1"/>
    <col min="15108" max="15117" width="4.7109375" customWidth="1"/>
    <col min="15118" max="15118" width="7.85546875" customWidth="1"/>
    <col min="15119" max="15119" width="6.7109375" customWidth="1"/>
    <col min="15361" max="15361" width="18.7109375" customWidth="1"/>
    <col min="15362" max="15362" width="8.5703125" customWidth="1"/>
    <col min="15363" max="15363" width="8" customWidth="1"/>
    <col min="15364" max="15373" width="4.7109375" customWidth="1"/>
    <col min="15374" max="15374" width="7.85546875" customWidth="1"/>
    <col min="15375" max="15375" width="6.7109375" customWidth="1"/>
    <col min="15617" max="15617" width="18.7109375" customWidth="1"/>
    <col min="15618" max="15618" width="8.5703125" customWidth="1"/>
    <col min="15619" max="15619" width="8" customWidth="1"/>
    <col min="15620" max="15629" width="4.7109375" customWidth="1"/>
    <col min="15630" max="15630" width="7.85546875" customWidth="1"/>
    <col min="15631" max="15631" width="6.7109375" customWidth="1"/>
    <col min="15873" max="15873" width="18.7109375" customWidth="1"/>
    <col min="15874" max="15874" width="8.5703125" customWidth="1"/>
    <col min="15875" max="15875" width="8" customWidth="1"/>
    <col min="15876" max="15885" width="4.7109375" customWidth="1"/>
    <col min="15886" max="15886" width="7.85546875" customWidth="1"/>
    <col min="15887" max="15887" width="6.7109375" customWidth="1"/>
    <col min="16129" max="16129" width="18.7109375" customWidth="1"/>
    <col min="16130" max="16130" width="8.5703125" customWidth="1"/>
    <col min="16131" max="16131" width="8" customWidth="1"/>
    <col min="16132" max="16141" width="4.7109375" customWidth="1"/>
    <col min="16142" max="16142" width="7.85546875" customWidth="1"/>
    <col min="16143" max="16143" width="6.7109375" customWidth="1"/>
  </cols>
  <sheetData>
    <row r="1" spans="1:15">
      <c r="A1" s="63" t="s">
        <v>38</v>
      </c>
      <c r="B1" s="63" t="s">
        <v>48</v>
      </c>
      <c r="C1" s="63" t="s">
        <v>27</v>
      </c>
      <c r="D1" s="182" t="s">
        <v>49</v>
      </c>
      <c r="E1" s="183"/>
      <c r="F1" s="183"/>
      <c r="G1" s="183"/>
      <c r="H1" s="183"/>
      <c r="I1" s="183"/>
      <c r="J1" s="183"/>
      <c r="K1" s="183"/>
      <c r="L1" s="183"/>
      <c r="M1" s="183"/>
      <c r="N1" s="64" t="s">
        <v>50</v>
      </c>
      <c r="O1" s="64" t="s">
        <v>51</v>
      </c>
    </row>
    <row r="2" spans="1:15">
      <c r="A2" s="65"/>
      <c r="B2" s="65" t="s">
        <v>52</v>
      </c>
      <c r="C2" s="65" t="s">
        <v>26</v>
      </c>
      <c r="D2" s="66">
        <v>1</v>
      </c>
      <c r="E2" s="66">
        <v>2</v>
      </c>
      <c r="F2" s="66">
        <v>3</v>
      </c>
      <c r="G2" s="66">
        <v>4</v>
      </c>
      <c r="H2" s="66">
        <v>5</v>
      </c>
      <c r="I2" s="66">
        <v>6</v>
      </c>
      <c r="J2" s="66">
        <v>7</v>
      </c>
      <c r="K2" s="66">
        <v>8</v>
      </c>
      <c r="L2" s="66">
        <v>9</v>
      </c>
      <c r="M2" s="66">
        <v>10</v>
      </c>
      <c r="N2" s="67"/>
      <c r="O2" s="67"/>
    </row>
    <row r="3" spans="1:15">
      <c r="A3" s="68" t="str">
        <f>('Startovní listina'!C9)</f>
        <v>Bezecný Petr</v>
      </c>
      <c r="B3" s="69">
        <f>('Startovní listina'!I9)</f>
        <v>1625</v>
      </c>
      <c r="C3" s="69" t="str">
        <f>('Startovní listina'!G9)</f>
        <v>PF 282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2"/>
    </row>
    <row r="4" spans="1:15">
      <c r="A4" s="70"/>
      <c r="B4" s="71"/>
      <c r="C4" s="69">
        <f>('Startovní listina'!H9)</f>
        <v>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1"/>
      <c r="O4" s="73"/>
    </row>
    <row r="5" spans="1:15">
      <c r="A5" s="68" t="str">
        <f>('Startovní listina'!C10)</f>
        <v>Maršák Petr</v>
      </c>
      <c r="B5" s="69">
        <f>('Startovní listina'!I10)</f>
        <v>320</v>
      </c>
      <c r="C5" s="69" t="str">
        <f>('Startovní listina'!G10)</f>
        <v>PF 282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2"/>
    </row>
    <row r="6" spans="1:15">
      <c r="A6" s="70"/>
      <c r="B6" s="71"/>
      <c r="C6" s="69">
        <f>('Startovní listina'!H10)</f>
        <v>0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1"/>
      <c r="O6" s="73"/>
    </row>
    <row r="7" spans="1:15">
      <c r="A7" s="68" t="str">
        <f>('Startovní listina'!C11)</f>
        <v>Malásek Tomáš</v>
      </c>
      <c r="B7" s="69">
        <f>('Startovní listina'!I11)</f>
        <v>1241</v>
      </c>
      <c r="C7" s="69" t="str">
        <f>('Startovní listina'!G11)</f>
        <v>PF 282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2"/>
    </row>
    <row r="8" spans="1:15">
      <c r="A8" s="70"/>
      <c r="B8" s="71"/>
      <c r="C8" s="69">
        <f>('Startovní listina'!H11)</f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1"/>
      <c r="O8" s="73"/>
    </row>
    <row r="9" spans="1:15">
      <c r="A9" s="68" t="str">
        <f>('Startovní listina'!C12)</f>
        <v>Kumžák Martin</v>
      </c>
      <c r="B9" s="69">
        <f>('Startovní listina'!I12)</f>
        <v>3895</v>
      </c>
      <c r="C9" s="69" t="str">
        <f>('Startovní listina'!G12)</f>
        <v>RL 16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2"/>
    </row>
    <row r="10" spans="1:15">
      <c r="A10" s="70"/>
      <c r="B10" s="71"/>
      <c r="C10" s="69">
        <f>('Startovní listina'!H12)</f>
        <v>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1"/>
      <c r="O10" s="73"/>
    </row>
    <row r="11" spans="1:15">
      <c r="A11" s="68" t="str">
        <f>('Startovní listina'!C13)</f>
        <v>Uhlig Volger</v>
      </c>
      <c r="B11" s="69">
        <f>('Startovní listina'!I13)</f>
        <v>1250</v>
      </c>
      <c r="C11" s="69" t="str">
        <f>('Startovní listina'!G13)</f>
        <v>RL 16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2"/>
    </row>
    <row r="12" spans="1:15">
      <c r="A12" s="70"/>
      <c r="B12" s="71"/>
      <c r="C12" s="69">
        <f>('Startovní listina'!H13)</f>
        <v>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1"/>
      <c r="O12" s="73"/>
    </row>
    <row r="13" spans="1:15">
      <c r="A13" s="68" t="str">
        <f>('Startovní listina'!C14)</f>
        <v>Job Mike</v>
      </c>
      <c r="B13" s="69">
        <f>('Startovní listina'!I14)</f>
        <v>1410</v>
      </c>
      <c r="C13" s="69" t="str">
        <f>('Startovní listina'!G14)</f>
        <v>RL 16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2"/>
    </row>
    <row r="14" spans="1:15">
      <c r="A14" s="70"/>
      <c r="B14" s="71"/>
      <c r="C14" s="69">
        <f>('Startovní listina'!H14)</f>
        <v>0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1"/>
      <c r="O14" s="73"/>
    </row>
    <row r="15" spans="1:15">
      <c r="A15" s="68" t="str">
        <f>('Startovní listina'!C15)</f>
        <v>Oppel Mathias</v>
      </c>
      <c r="B15" s="69">
        <f>('Startovní listina'!I15)</f>
        <v>1600</v>
      </c>
      <c r="C15" s="69" t="str">
        <f>('Startovní listina'!G15)</f>
        <v>R L16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2"/>
    </row>
    <row r="16" spans="1:15">
      <c r="A16" s="70"/>
      <c r="B16" s="71"/>
      <c r="C16" s="69">
        <f>('Startovní listina'!H15)</f>
        <v>0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1"/>
      <c r="O16" s="73"/>
    </row>
    <row r="17" spans="1:15">
      <c r="A17" s="68" t="str">
        <f>('Startovní listina'!C16)</f>
        <v>Leichsenring Steffen</v>
      </c>
      <c r="B17" s="69">
        <f>('Startovní listina'!I16)</f>
        <v>1300</v>
      </c>
      <c r="C17" s="69" t="str">
        <f>('Startovní listina'!G16)</f>
        <v>RL 16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2"/>
    </row>
    <row r="18" spans="1:15">
      <c r="A18" s="70"/>
      <c r="B18" s="71"/>
      <c r="C18" s="69">
        <f>('Startovní listina'!H16)</f>
        <v>0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1"/>
      <c r="O18" s="73"/>
    </row>
    <row r="19" spans="1:15">
      <c r="A19" s="68" t="str">
        <f>('Startovní listina'!C17)</f>
        <v>Pum Gerhard</v>
      </c>
      <c r="B19" s="69">
        <f>('Startovní listina'!I17)</f>
        <v>1900</v>
      </c>
      <c r="C19" s="69" t="str">
        <f>('Startovní listina'!G17)</f>
        <v>RL16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2"/>
    </row>
    <row r="20" spans="1:15">
      <c r="A20" s="70"/>
      <c r="B20" s="71"/>
      <c r="C20" s="69">
        <f>('Startovní listina'!H17)</f>
        <v>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1"/>
      <c r="O20" s="73"/>
    </row>
    <row r="21" spans="1:15">
      <c r="A21" s="68" t="str">
        <f>('Startovní listina'!C18)</f>
        <v>Huhs Valentin</v>
      </c>
      <c r="B21" s="69">
        <f>('Startovní listina'!I18)</f>
        <v>5500</v>
      </c>
      <c r="C21" s="69" t="str">
        <f>('Startovní listina'!G18)</f>
        <v>RL16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2"/>
    </row>
    <row r="22" spans="1:15">
      <c r="A22" s="70"/>
      <c r="B22" s="71"/>
      <c r="C22" s="69">
        <f>('Startovní listina'!H18)</f>
        <v>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1"/>
      <c r="O22" s="73"/>
    </row>
    <row r="23" spans="1:15">
      <c r="A23" s="68" t="str">
        <f>('Startovní listina'!C19)</f>
        <v>Sulzbacher Manuel</v>
      </c>
      <c r="B23" s="69">
        <f>('Startovní listina'!I19)</f>
        <v>200</v>
      </c>
      <c r="C23" s="69" t="str">
        <f>('Startovní listina'!G19)</f>
        <v>RL16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2"/>
    </row>
    <row r="24" spans="1:15">
      <c r="A24" s="70"/>
      <c r="B24" s="71"/>
      <c r="C24" s="69">
        <f>('Startovní listina'!H19)</f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1"/>
      <c r="O24" s="73"/>
    </row>
    <row r="25" spans="1:15">
      <c r="A25" s="68" t="str">
        <f>('Startovní listina'!C20)</f>
        <v>Smolen František</v>
      </c>
      <c r="B25" s="69">
        <f>('Startovní listina'!I20)</f>
        <v>2501</v>
      </c>
      <c r="C25" s="69" t="str">
        <f>('Startovní listina'!G20)</f>
        <v>PF 262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2"/>
    </row>
    <row r="26" spans="1:15">
      <c r="A26" s="70"/>
      <c r="B26" s="71"/>
      <c r="C26" s="69">
        <f>('Startovní listina'!H20)</f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1"/>
      <c r="O26" s="73"/>
    </row>
    <row r="27" spans="1:15">
      <c r="A27" s="68" t="str">
        <f>('Startovní listina'!C21)</f>
        <v>Chládek Petr</v>
      </c>
      <c r="B27" s="69">
        <f>('Startovní listina'!I21)</f>
        <v>670</v>
      </c>
      <c r="C27" s="69" t="str">
        <f>('Startovní listina'!G21)</f>
        <v>PF 282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2"/>
    </row>
    <row r="28" spans="1:15">
      <c r="A28" s="70"/>
      <c r="B28" s="71"/>
      <c r="C28" s="69">
        <f>('Startovní listina'!H21)</f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1"/>
      <c r="O28" s="73"/>
    </row>
    <row r="29" spans="1:15">
      <c r="A29" s="68" t="str">
        <f>('Startovní listina'!C22)</f>
        <v>Žák Ondřej</v>
      </c>
      <c r="B29" s="69">
        <f>('Startovní listina'!I22)</f>
        <v>3521</v>
      </c>
      <c r="C29" s="69" t="str">
        <f>('Startovní listina'!G22)</f>
        <v>PF 282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2"/>
    </row>
    <row r="30" spans="1:15">
      <c r="A30" s="70"/>
      <c r="B30" s="71"/>
      <c r="C30" s="69">
        <f>('Startovní listina'!H22)</f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1"/>
      <c r="O30" s="73"/>
    </row>
    <row r="31" spans="1:15">
      <c r="A31" s="68" t="str">
        <f>('Startovní listina'!C23)</f>
        <v>Jiroušek Libor</v>
      </c>
      <c r="B31" s="69">
        <f>('Startovní listina'!I23)</f>
        <v>8600</v>
      </c>
      <c r="C31" s="69" t="str">
        <f>('Startovní listina'!G23)</f>
        <v>PF 290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2"/>
    </row>
    <row r="32" spans="1:15">
      <c r="A32" s="70"/>
      <c r="B32" s="71"/>
      <c r="C32" s="69">
        <f>('Startovní listina'!H23)</f>
        <v>0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1"/>
      <c r="O32" s="73"/>
    </row>
    <row r="33" spans="1:15">
      <c r="A33" s="68" t="str">
        <f>('Startovní listina'!C24)</f>
        <v>Hájek Bonifác</v>
      </c>
      <c r="B33" s="69">
        <f>('Startovní listina'!I24)</f>
        <v>2830</v>
      </c>
      <c r="C33" s="69" t="str">
        <f>('Startovní listina'!G24)</f>
        <v>PF 282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2"/>
    </row>
    <row r="34" spans="1:15">
      <c r="A34" s="70"/>
      <c r="B34" s="71"/>
      <c r="C34" s="69">
        <f>('Startovní listina'!H24)</f>
        <v>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1"/>
      <c r="O34" s="73"/>
    </row>
    <row r="35" spans="1:15">
      <c r="A35" s="68" t="str">
        <f>('Startovní listina'!C25)</f>
        <v>Klarmann Peter</v>
      </c>
      <c r="B35" s="69">
        <f>('Startovní listina'!I25)</f>
        <v>3000</v>
      </c>
      <c r="C35" s="69" t="str">
        <f>('Startovní listina'!G25)</f>
        <v>RL 16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2"/>
    </row>
    <row r="36" spans="1:15">
      <c r="A36" s="70"/>
      <c r="B36" s="71"/>
      <c r="C36" s="69">
        <f>('Startovní listina'!H25)</f>
        <v>0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1"/>
      <c r="O36" s="73"/>
    </row>
    <row r="37" spans="1:15">
      <c r="A37" s="68" t="str">
        <f>('Startovní listina'!C26)</f>
        <v>Wiggers Henny</v>
      </c>
      <c r="B37" s="69">
        <f>('Startovní listina'!I26)</f>
        <v>17958</v>
      </c>
      <c r="C37" s="69" t="str">
        <f>('Startovní listina'!G26)</f>
        <v>PD Zero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2"/>
    </row>
    <row r="38" spans="1:15">
      <c r="A38" s="70"/>
      <c r="B38" s="71"/>
      <c r="C38" s="69">
        <f>('Startovní listina'!H26)</f>
        <v>0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1"/>
      <c r="O38" s="73"/>
    </row>
    <row r="39" spans="1:15">
      <c r="A39" s="68" t="str">
        <f>('Startovní listina'!C27)</f>
        <v>Grimm Nicol</v>
      </c>
      <c r="B39" s="69">
        <f>('Startovní listina'!I27)</f>
        <v>1000</v>
      </c>
      <c r="C39" s="69" t="str">
        <f>('Startovní listina'!G27)</f>
        <v>RL 16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2"/>
    </row>
    <row r="40" spans="1:15">
      <c r="A40" s="70"/>
      <c r="B40" s="71"/>
      <c r="C40" s="69">
        <f>('Startovní listina'!H27)</f>
        <v>0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1"/>
      <c r="O40" s="73"/>
    </row>
    <row r="41" spans="1:15">
      <c r="A41" s="68" t="str">
        <f>('Startovní listina'!C28)</f>
        <v>Barth Jürgen</v>
      </c>
      <c r="B41" s="69">
        <f>('Startovní listina'!I28)</f>
        <v>3230</v>
      </c>
      <c r="C41" s="69" t="str">
        <f>('Startovní listina'!G28)</f>
        <v>RL 16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2"/>
    </row>
    <row r="42" spans="1:15">
      <c r="A42" s="70"/>
      <c r="B42" s="71"/>
      <c r="C42" s="69">
        <f>('Startovní listina'!H28)</f>
        <v>0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1"/>
      <c r="O42" s="73"/>
    </row>
    <row r="43" spans="1:15">
      <c r="A43" s="68" t="str">
        <f>('Startovní listina'!C29)</f>
        <v>Černý Jiří</v>
      </c>
      <c r="B43" s="69">
        <f>('Startovní listina'!I29)</f>
        <v>2995</v>
      </c>
      <c r="C43" s="69" t="str">
        <f>('Startovní listina'!G29)</f>
        <v>PF 282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2"/>
    </row>
    <row r="44" spans="1:15">
      <c r="A44" s="70"/>
      <c r="B44" s="71"/>
      <c r="C44" s="69">
        <f>('Startovní listina'!H29)</f>
        <v>0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1"/>
      <c r="O44" s="73"/>
    </row>
    <row r="45" spans="1:15">
      <c r="A45" s="68" t="str">
        <f>('Startovní listina'!C30)</f>
        <v>Bednář Radim</v>
      </c>
      <c r="B45" s="69">
        <f>('Startovní listina'!I30)</f>
        <v>3950</v>
      </c>
      <c r="C45" s="69" t="str">
        <f>('Startovní listina'!G30)</f>
        <v>PF 282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2"/>
    </row>
    <row r="46" spans="1:15">
      <c r="A46" s="70"/>
      <c r="B46" s="71"/>
      <c r="C46" s="69">
        <f>('Startovní listina'!H30)</f>
        <v>0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1"/>
      <c r="O46" s="73"/>
    </row>
    <row r="47" spans="1:15">
      <c r="A47" s="68" t="str">
        <f>('Startovní listina'!C31)</f>
        <v>Chládek Petr</v>
      </c>
      <c r="B47" s="69">
        <f>('Startovní listina'!I31)</f>
        <v>3672</v>
      </c>
      <c r="C47" s="69" t="str">
        <f>('Startovní listina'!G31)</f>
        <v>PF 282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2"/>
    </row>
    <row r="48" spans="1:15">
      <c r="A48" s="70"/>
      <c r="B48" s="71"/>
      <c r="C48" s="69">
        <f>('Startovní listina'!H31)</f>
        <v>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1"/>
      <c r="O48" s="73"/>
    </row>
    <row r="49" spans="1:15">
      <c r="A49" s="68" t="str">
        <f>('Startovní listina'!C32)</f>
        <v>Pígl Pavel</v>
      </c>
      <c r="B49" s="69">
        <f>('Startovní listina'!I32)</f>
        <v>1123</v>
      </c>
      <c r="C49" s="69" t="str">
        <f>('Startovní listina'!G32)</f>
        <v>PF 282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2"/>
    </row>
    <row r="50" spans="1:15">
      <c r="A50" s="70"/>
      <c r="B50" s="71"/>
      <c r="C50" s="69">
        <f>('Startovní listina'!H32)</f>
        <v>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1"/>
      <c r="O50" s="73"/>
    </row>
    <row r="51" spans="1:15">
      <c r="A51" s="68" t="str">
        <f>('Startovní listina'!C33)</f>
        <v>Šíma Radek</v>
      </c>
      <c r="B51" s="69">
        <f>('Startovní listina'!I33)</f>
        <v>10053</v>
      </c>
      <c r="C51" s="69" t="str">
        <f>('Startovní listina'!G33)</f>
        <v>PF 282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2"/>
    </row>
    <row r="52" spans="1:15">
      <c r="A52" s="70"/>
      <c r="B52" s="71"/>
      <c r="C52" s="69">
        <f>('Startovní listina'!H33)</f>
        <v>0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1"/>
      <c r="O52" s="73"/>
    </row>
    <row r="53" spans="1:15">
      <c r="A53" s="68" t="str">
        <f>('Startovní listina'!C34)</f>
        <v>Javůrek Michal</v>
      </c>
      <c r="B53" s="69">
        <f>('Startovní listina'!I34)</f>
        <v>458</v>
      </c>
      <c r="C53" s="69" t="str">
        <f>('Startovní listina'!G34)</f>
        <v>PD Zero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2"/>
    </row>
    <row r="54" spans="1:15">
      <c r="A54" s="70"/>
      <c r="B54" s="71"/>
      <c r="C54" s="69">
        <f>('Startovní listina'!H34)</f>
        <v>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1"/>
      <c r="O54" s="73"/>
    </row>
    <row r="55" spans="1:15">
      <c r="A55" s="68" t="str">
        <f>('Startovní listina'!C35)</f>
        <v>Taršinský Pavel</v>
      </c>
      <c r="B55" s="69">
        <f>('Startovní listina'!I35)</f>
        <v>6522</v>
      </c>
      <c r="C55" s="69" t="str">
        <f>('Startovní listina'!G35)</f>
        <v>PF 282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2"/>
    </row>
    <row r="56" spans="1:15">
      <c r="A56" s="70"/>
      <c r="B56" s="71"/>
      <c r="C56" s="69">
        <f>('Startovní listina'!H35)</f>
        <v>0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1"/>
      <c r="O56" s="73"/>
    </row>
    <row r="57" spans="1:15">
      <c r="A57" s="68" t="str">
        <f>('Startovní listina'!C36)</f>
        <v>Gabla Martin</v>
      </c>
      <c r="B57" s="69">
        <f>('Startovní listina'!I36)</f>
        <v>2100</v>
      </c>
      <c r="C57" s="69" t="str">
        <f>('Startovní listina'!G36)</f>
        <v>PF 282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2"/>
    </row>
    <row r="58" spans="1:15">
      <c r="A58" s="70"/>
      <c r="B58" s="71"/>
      <c r="C58" s="69">
        <f>('Startovní listina'!H36)</f>
        <v>0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1"/>
      <c r="O58" s="73"/>
    </row>
    <row r="59" spans="1:15">
      <c r="A59" s="68" t="str">
        <f>('Startovní listina'!C37)</f>
        <v>Kreuzer Karl</v>
      </c>
      <c r="B59" s="69">
        <f>('Startovní listina'!I37)</f>
        <v>2433</v>
      </c>
      <c r="C59" s="69" t="str">
        <f>('Startovní listina'!G37)</f>
        <v>RL 16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2"/>
    </row>
    <row r="60" spans="1:15">
      <c r="A60" s="70"/>
      <c r="B60" s="71"/>
      <c r="C60" s="93">
        <f>('Startovní listina'!H37)</f>
        <v>0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1"/>
      <c r="O60" s="73"/>
    </row>
    <row r="61" spans="1:15">
      <c r="A61" s="63" t="s">
        <v>38</v>
      </c>
      <c r="B61" s="63" t="s">
        <v>48</v>
      </c>
      <c r="C61" s="63" t="s">
        <v>27</v>
      </c>
      <c r="D61" s="182" t="s">
        <v>49</v>
      </c>
      <c r="E61" s="183"/>
      <c r="F61" s="183"/>
      <c r="G61" s="183"/>
      <c r="H61" s="183"/>
      <c r="I61" s="183"/>
      <c r="J61" s="183"/>
      <c r="K61" s="183"/>
      <c r="L61" s="183"/>
      <c r="M61" s="183"/>
      <c r="N61" s="64" t="s">
        <v>50</v>
      </c>
      <c r="O61" s="64" t="s">
        <v>51</v>
      </c>
    </row>
    <row r="62" spans="1:15">
      <c r="A62" s="65"/>
      <c r="B62" s="65" t="s">
        <v>52</v>
      </c>
      <c r="C62" s="65" t="s">
        <v>26</v>
      </c>
      <c r="D62" s="66">
        <v>1</v>
      </c>
      <c r="E62" s="66">
        <v>2</v>
      </c>
      <c r="F62" s="66">
        <v>3</v>
      </c>
      <c r="G62" s="66">
        <v>4</v>
      </c>
      <c r="H62" s="66">
        <v>5</v>
      </c>
      <c r="I62" s="66">
        <v>6</v>
      </c>
      <c r="J62" s="66">
        <v>7</v>
      </c>
      <c r="K62" s="66">
        <v>8</v>
      </c>
      <c r="L62" s="66">
        <v>9</v>
      </c>
      <c r="M62" s="66">
        <v>10</v>
      </c>
      <c r="N62" s="67"/>
      <c r="O62" s="67"/>
    </row>
    <row r="63" spans="1:15">
      <c r="A63" s="68" t="str">
        <f>('Startovní listina'!C38)</f>
        <v>Schwertl Magdalena</v>
      </c>
      <c r="B63" s="69">
        <f>('Startovní listina'!I38)</f>
        <v>1275</v>
      </c>
      <c r="C63" s="69" t="str">
        <f>('Startovní listina'!G38)</f>
        <v>RL 16</v>
      </c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2"/>
    </row>
    <row r="64" spans="1:15">
      <c r="A64" s="70"/>
      <c r="B64" s="71"/>
      <c r="C64" s="69">
        <f>('Startovní listina'!H38)</f>
        <v>0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1"/>
      <c r="O64" s="73"/>
    </row>
    <row r="65" spans="1:15">
      <c r="A65" s="68" t="str">
        <f>('Startovní listina'!C39)</f>
        <v>Graser Sebastian</v>
      </c>
      <c r="B65" s="69">
        <f>('Startovní listina'!I39)</f>
        <v>530</v>
      </c>
      <c r="C65" s="69" t="str">
        <f>('Startovní listina'!G39)</f>
        <v>RL 16</v>
      </c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2"/>
    </row>
    <row r="66" spans="1:15">
      <c r="A66" s="70"/>
      <c r="B66" s="71"/>
      <c r="C66" s="69">
        <f>('Startovní listina'!H39)</f>
        <v>0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1"/>
      <c r="O66" s="73"/>
    </row>
    <row r="67" spans="1:15">
      <c r="A67" s="68" t="str">
        <f>('Startovní listina'!C40)</f>
        <v>Gruber Anton</v>
      </c>
      <c r="B67" s="69">
        <f>('Startovní listina'!I40)</f>
        <v>4000</v>
      </c>
      <c r="C67" s="69" t="str">
        <f>('Startovní listina'!G40)</f>
        <v>PD Zero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2"/>
    </row>
    <row r="68" spans="1:15">
      <c r="A68" s="70"/>
      <c r="B68" s="71"/>
      <c r="C68" s="69">
        <f>('Startovní listina'!H40)</f>
        <v>0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1"/>
      <c r="O68" s="73"/>
    </row>
    <row r="69" spans="1:15">
      <c r="A69" s="68">
        <f>('Startovní listina'!C41)</f>
        <v>0</v>
      </c>
      <c r="B69" s="69">
        <f>('Startovní listina'!I41)</f>
        <v>0</v>
      </c>
      <c r="C69" s="69">
        <f>('Startovní listina'!G41)</f>
        <v>0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2"/>
    </row>
    <row r="70" spans="1:15">
      <c r="A70" s="70"/>
      <c r="B70" s="71"/>
      <c r="C70" s="69">
        <f>('Startovní listina'!H41)</f>
        <v>0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1"/>
      <c r="O70" s="73"/>
    </row>
    <row r="71" spans="1:15">
      <c r="A71" s="68">
        <f>('Startovní listina'!C42)</f>
        <v>0</v>
      </c>
      <c r="B71" s="69">
        <f>('Startovní listina'!I42)</f>
        <v>0</v>
      </c>
      <c r="C71" s="69">
        <f>('Startovní listina'!G42)</f>
        <v>0</v>
      </c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2"/>
    </row>
    <row r="72" spans="1:15">
      <c r="A72" s="70"/>
      <c r="B72" s="71"/>
      <c r="C72" s="69">
        <f>('Startovní listina'!H42)</f>
        <v>0</v>
      </c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1"/>
      <c r="O72" s="73"/>
    </row>
    <row r="73" spans="1:15">
      <c r="A73" s="68">
        <f>('Startovní listina'!C43)</f>
        <v>0</v>
      </c>
      <c r="B73" s="69">
        <f>('Startovní listina'!I43)</f>
        <v>0</v>
      </c>
      <c r="C73" s="69">
        <f>('Startovní listina'!G43)</f>
        <v>0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2"/>
    </row>
    <row r="74" spans="1:15">
      <c r="A74" s="70"/>
      <c r="B74" s="71"/>
      <c r="C74" s="69">
        <f>('Startovní listina'!H43)</f>
        <v>0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1"/>
      <c r="O74" s="73"/>
    </row>
    <row r="75" spans="1:15">
      <c r="A75" s="68">
        <f>('Startovní listina'!C44)</f>
        <v>0</v>
      </c>
      <c r="B75" s="69">
        <f>('Startovní listina'!I44)</f>
        <v>0</v>
      </c>
      <c r="C75" s="69">
        <f>('Startovní listina'!G44)</f>
        <v>0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2"/>
    </row>
    <row r="76" spans="1:15">
      <c r="A76" s="70"/>
      <c r="B76" s="71"/>
      <c r="C76" s="69">
        <f>('Startovní listina'!H44)</f>
        <v>0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1"/>
      <c r="O76" s="73"/>
    </row>
    <row r="77" spans="1:15">
      <c r="A77" s="68">
        <f>('Startovní listina'!C45)</f>
        <v>0</v>
      </c>
      <c r="B77" s="69">
        <f>('Startovní listina'!I45)</f>
        <v>0</v>
      </c>
      <c r="C77" s="69">
        <f>('Startovní listina'!G45)</f>
        <v>0</v>
      </c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2"/>
    </row>
    <row r="78" spans="1:15">
      <c r="A78" s="70"/>
      <c r="B78" s="71"/>
      <c r="C78" s="69">
        <f>('Startovní listina'!H45)</f>
        <v>0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1"/>
      <c r="O78" s="73"/>
    </row>
    <row r="79" spans="1:15">
      <c r="A79" s="68">
        <f>('Startovní listina'!C46)</f>
        <v>0</v>
      </c>
      <c r="B79" s="69">
        <f>('Startovní listina'!I46)</f>
        <v>0</v>
      </c>
      <c r="C79" s="69">
        <f>('Startovní listina'!G46)</f>
        <v>0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2"/>
    </row>
    <row r="80" spans="1:15">
      <c r="A80" s="70"/>
      <c r="B80" s="71"/>
      <c r="C80" s="69">
        <f>('Startovní listina'!H46)</f>
        <v>0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1"/>
      <c r="O80" s="73"/>
    </row>
    <row r="81" spans="1:15">
      <c r="A81" s="68">
        <f>('Startovní listina'!C47)</f>
        <v>0</v>
      </c>
      <c r="B81" s="69">
        <f>('Startovní listina'!I47)</f>
        <v>0</v>
      </c>
      <c r="C81" s="69">
        <f>('Startovní listina'!G47)</f>
        <v>0</v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2"/>
    </row>
    <row r="82" spans="1:15">
      <c r="A82" s="70"/>
      <c r="B82" s="71"/>
      <c r="C82" s="69">
        <f>('Startovní listina'!H47)</f>
        <v>0</v>
      </c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1"/>
      <c r="O82" s="73"/>
    </row>
    <row r="83" spans="1:15">
      <c r="A83" s="68">
        <f>('Startovní listina'!C48)</f>
        <v>0</v>
      </c>
      <c r="B83" s="69">
        <f>('Startovní listina'!I48)</f>
        <v>0</v>
      </c>
      <c r="C83" s="69">
        <f>('Startovní listina'!G48)</f>
        <v>0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2"/>
    </row>
    <row r="84" spans="1:15">
      <c r="A84" s="70"/>
      <c r="B84" s="71"/>
      <c r="C84" s="69">
        <f>('Startovní listina'!H48)</f>
        <v>0</v>
      </c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1"/>
      <c r="O84" s="73"/>
    </row>
    <row r="85" spans="1:15">
      <c r="A85" s="68">
        <f>('Startovní listina'!C49)</f>
        <v>0</v>
      </c>
      <c r="B85" s="69">
        <f>('Startovní listina'!I49)</f>
        <v>0</v>
      </c>
      <c r="C85" s="69">
        <f>('Startovní listina'!G49)</f>
        <v>0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2"/>
    </row>
    <row r="86" spans="1:15">
      <c r="A86" s="70"/>
      <c r="B86" s="71"/>
      <c r="C86" s="69">
        <f>('Startovní listina'!H49)</f>
        <v>0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1"/>
      <c r="O86" s="73"/>
    </row>
    <row r="87" spans="1:15">
      <c r="A87" s="68">
        <f>('Startovní listina'!C50)</f>
        <v>0</v>
      </c>
      <c r="B87" s="69">
        <f>('Startovní listina'!I50)</f>
        <v>0</v>
      </c>
      <c r="C87" s="69">
        <f>('Startovní listina'!G50)</f>
        <v>0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2"/>
    </row>
    <row r="88" spans="1:15">
      <c r="A88" s="70"/>
      <c r="B88" s="71"/>
      <c r="C88" s="69">
        <f>('Startovní listina'!H50)</f>
        <v>0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1"/>
      <c r="O88" s="73"/>
    </row>
    <row r="89" spans="1:15">
      <c r="A89" s="68">
        <f>('Startovní listina'!C51)</f>
        <v>0</v>
      </c>
      <c r="B89" s="69">
        <f>('Startovní listina'!I51)</f>
        <v>0</v>
      </c>
      <c r="C89" s="69">
        <f>('Startovní listina'!G51)</f>
        <v>0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2"/>
    </row>
    <row r="90" spans="1:15">
      <c r="A90" s="70"/>
      <c r="B90" s="71"/>
      <c r="C90" s="69">
        <f>('Startovní listina'!H51)</f>
        <v>0</v>
      </c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1"/>
      <c r="O90" s="73"/>
    </row>
    <row r="91" spans="1:15">
      <c r="A91" s="68">
        <f>('Startovní listina'!C52)</f>
        <v>0</v>
      </c>
      <c r="B91" s="69">
        <f>('Startovní listina'!I52)</f>
        <v>0</v>
      </c>
      <c r="C91" s="69">
        <f>('Startovní listina'!G52)</f>
        <v>0</v>
      </c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2"/>
    </row>
    <row r="92" spans="1:15">
      <c r="A92" s="70"/>
      <c r="B92" s="71"/>
      <c r="C92" s="69">
        <f>('Startovní listina'!H52)</f>
        <v>0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1"/>
      <c r="O92" s="73"/>
    </row>
    <row r="93" spans="1:15">
      <c r="A93" s="68">
        <f>('Startovní listina'!C53)</f>
        <v>0</v>
      </c>
      <c r="B93" s="69">
        <f>('Startovní listina'!I53)</f>
        <v>0</v>
      </c>
      <c r="C93" s="69">
        <f>('Startovní listina'!G53)</f>
        <v>0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2"/>
    </row>
    <row r="94" spans="1:15">
      <c r="A94" s="70"/>
      <c r="B94" s="71"/>
      <c r="C94" s="69">
        <f>('Startovní listina'!H53)</f>
        <v>0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1"/>
      <c r="O94" s="73"/>
    </row>
    <row r="95" spans="1:15">
      <c r="A95" s="68">
        <f>('Startovní listina'!C54)</f>
        <v>0</v>
      </c>
      <c r="B95" s="69">
        <f>('Startovní listina'!I54)</f>
        <v>0</v>
      </c>
      <c r="C95" s="69">
        <f>('Startovní listina'!G54)</f>
        <v>0</v>
      </c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2"/>
    </row>
    <row r="96" spans="1:15">
      <c r="A96" s="70"/>
      <c r="B96" s="71"/>
      <c r="C96" s="69">
        <f>('Startovní listina'!H54)</f>
        <v>0</v>
      </c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1"/>
      <c r="O96" s="73"/>
    </row>
    <row r="97" spans="1:15">
      <c r="A97" s="68">
        <f>('Startovní listina'!C55)</f>
        <v>0</v>
      </c>
      <c r="B97" s="69">
        <f>('Startovní listina'!I55)</f>
        <v>0</v>
      </c>
      <c r="C97" s="69">
        <f>('Startovní listina'!G55)</f>
        <v>0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2"/>
    </row>
    <row r="98" spans="1:15">
      <c r="A98" s="70"/>
      <c r="B98" s="71"/>
      <c r="C98" s="69">
        <f>('Startovní listina'!H55)</f>
        <v>0</v>
      </c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1"/>
      <c r="O98" s="73"/>
    </row>
    <row r="99" spans="1:15">
      <c r="A99" s="68">
        <f>('Startovní listina'!C56)</f>
        <v>0</v>
      </c>
      <c r="B99" s="69">
        <f>('Startovní listina'!I56)</f>
        <v>0</v>
      </c>
      <c r="C99" s="69">
        <f>('Startovní listina'!G56)</f>
        <v>0</v>
      </c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2"/>
    </row>
    <row r="100" spans="1:15">
      <c r="A100" s="70"/>
      <c r="B100" s="71"/>
      <c r="C100" s="69">
        <f>('Startovní listina'!H56)</f>
        <v>0</v>
      </c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1"/>
      <c r="O100" s="73"/>
    </row>
    <row r="101" spans="1:15">
      <c r="A101" s="68">
        <f>('Startovní listina'!C57)</f>
        <v>0</v>
      </c>
      <c r="B101" s="69">
        <f>('Startovní listina'!I57)</f>
        <v>0</v>
      </c>
      <c r="C101" s="69">
        <f>('Startovní listina'!G57)</f>
        <v>0</v>
      </c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2"/>
    </row>
    <row r="102" spans="1:15">
      <c r="A102" s="70"/>
      <c r="B102" s="71"/>
      <c r="C102" s="69">
        <f>('Startovní listina'!H57)</f>
        <v>0</v>
      </c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1"/>
      <c r="O102" s="73"/>
    </row>
    <row r="103" spans="1:15">
      <c r="A103" s="68">
        <f>('Startovní listina'!C58)</f>
        <v>0</v>
      </c>
      <c r="B103" s="69">
        <f>('Startovní listina'!I58)</f>
        <v>0</v>
      </c>
      <c r="C103" s="69">
        <f>('Startovní listina'!G58)</f>
        <v>0</v>
      </c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2"/>
    </row>
    <row r="104" spans="1:15">
      <c r="A104" s="70"/>
      <c r="B104" s="71"/>
      <c r="C104" s="69">
        <f>('Startovní listina'!H58)</f>
        <v>0</v>
      </c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1"/>
      <c r="O104" s="73"/>
    </row>
    <row r="105" spans="1:15">
      <c r="A105" s="68">
        <f>('Startovní listina'!C59)</f>
        <v>0</v>
      </c>
      <c r="B105" s="69">
        <f>('Startovní listina'!I59)</f>
        <v>0</v>
      </c>
      <c r="C105" s="69">
        <f>('Startovní listina'!G59)</f>
        <v>0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2"/>
    </row>
    <row r="106" spans="1:15">
      <c r="A106" s="70"/>
      <c r="B106" s="71"/>
      <c r="C106" s="69">
        <f>('Startovní listina'!H59)</f>
        <v>0</v>
      </c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1"/>
      <c r="O106" s="73"/>
    </row>
    <row r="107" spans="1:15">
      <c r="A107" s="68">
        <f>('Startovní listina'!C60)</f>
        <v>0</v>
      </c>
      <c r="B107" s="69">
        <f>('Startovní listina'!I60)</f>
        <v>0</v>
      </c>
      <c r="C107" s="69">
        <f>('Startovní listina'!G60)</f>
        <v>0</v>
      </c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2"/>
    </row>
    <row r="108" spans="1:15">
      <c r="A108" s="70"/>
      <c r="B108" s="71"/>
      <c r="C108" s="69">
        <f>('Startovní listina'!H60)</f>
        <v>0</v>
      </c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1"/>
      <c r="O108" s="73"/>
    </row>
    <row r="109" spans="1:15">
      <c r="A109" s="68">
        <f>('Startovní listina'!C61)</f>
        <v>0</v>
      </c>
      <c r="B109" s="69">
        <f>('Startovní listina'!I61)</f>
        <v>0</v>
      </c>
      <c r="C109" s="69">
        <f>('Startovní listina'!G61)</f>
        <v>0</v>
      </c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2"/>
    </row>
    <row r="110" spans="1:15">
      <c r="A110" s="70"/>
      <c r="B110" s="71"/>
      <c r="C110" s="69">
        <f>('Startovní listina'!H61)</f>
        <v>0</v>
      </c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1"/>
      <c r="O110" s="73"/>
    </row>
    <row r="111" spans="1:15">
      <c r="A111" s="68">
        <f>('Startovní listina'!C62)</f>
        <v>0</v>
      </c>
      <c r="B111" s="69">
        <f>('Startovní listina'!I62)</f>
        <v>0</v>
      </c>
      <c r="C111" s="69">
        <f>('Startovní listina'!G62)</f>
        <v>0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2"/>
    </row>
    <row r="112" spans="1:15">
      <c r="A112" s="70"/>
      <c r="B112" s="71"/>
      <c r="C112" s="69">
        <f>('Startovní listina'!H62)</f>
        <v>0</v>
      </c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1"/>
      <c r="O112" s="73"/>
    </row>
    <row r="113" spans="1:15">
      <c r="A113" s="68">
        <f>('Startovní listina'!C63)</f>
        <v>0</v>
      </c>
      <c r="B113" s="69">
        <f>('Startovní listina'!I63)</f>
        <v>0</v>
      </c>
      <c r="C113" s="69">
        <f>('Startovní listina'!G63)</f>
        <v>0</v>
      </c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2"/>
    </row>
    <row r="114" spans="1:15">
      <c r="A114" s="70"/>
      <c r="B114" s="71"/>
      <c r="C114" s="69">
        <f>('Startovní listina'!H63)</f>
        <v>0</v>
      </c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1"/>
      <c r="O114" s="73"/>
    </row>
    <row r="115" spans="1:15">
      <c r="A115" s="68">
        <f>('Startovní listina'!C64)</f>
        <v>0</v>
      </c>
      <c r="B115" s="69">
        <f>('Startovní listina'!I64)</f>
        <v>0</v>
      </c>
      <c r="C115" s="69">
        <f>('Startovní listina'!G64)</f>
        <v>0</v>
      </c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2"/>
    </row>
    <row r="116" spans="1:15">
      <c r="A116" s="70"/>
      <c r="B116" s="71"/>
      <c r="C116" s="69">
        <f>('Startovní listina'!H64)</f>
        <v>0</v>
      </c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1"/>
      <c r="O116" s="73"/>
    </row>
    <row r="117" spans="1:15">
      <c r="A117" s="68">
        <f>('Startovní listina'!C65)</f>
        <v>0</v>
      </c>
      <c r="B117" s="69">
        <f>('Startovní listina'!I65)</f>
        <v>0</v>
      </c>
      <c r="C117" s="69">
        <f>('Startovní listina'!G65)</f>
        <v>0</v>
      </c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2"/>
    </row>
    <row r="118" spans="1:15">
      <c r="A118" s="70"/>
      <c r="B118" s="71"/>
      <c r="C118" s="69">
        <f>('Startovní listina'!H65)</f>
        <v>0</v>
      </c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1"/>
      <c r="O118" s="73"/>
    </row>
    <row r="119" spans="1:15">
      <c r="A119" s="68">
        <f>('Startovní listina'!C66)</f>
        <v>0</v>
      </c>
      <c r="B119" s="69">
        <f>('Startovní listina'!I66)</f>
        <v>0</v>
      </c>
      <c r="C119" s="69">
        <f>('Startovní listina'!G66)</f>
        <v>0</v>
      </c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2"/>
    </row>
    <row r="120" spans="1:15">
      <c r="A120" s="70"/>
      <c r="B120" s="71"/>
      <c r="C120" s="93">
        <f>('Startovní listina'!H66)</f>
        <v>0</v>
      </c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1"/>
      <c r="O120" s="73"/>
    </row>
    <row r="121" spans="1:15">
      <c r="A121" s="63" t="s">
        <v>38</v>
      </c>
      <c r="B121" s="63" t="s">
        <v>48</v>
      </c>
      <c r="C121" s="63" t="s">
        <v>27</v>
      </c>
      <c r="D121" s="182" t="s">
        <v>49</v>
      </c>
      <c r="E121" s="183"/>
      <c r="F121" s="183"/>
      <c r="G121" s="183"/>
      <c r="H121" s="183"/>
      <c r="I121" s="183"/>
      <c r="J121" s="183"/>
      <c r="K121" s="183"/>
      <c r="L121" s="183"/>
      <c r="M121" s="183"/>
      <c r="N121" s="64" t="s">
        <v>50</v>
      </c>
      <c r="O121" s="64" t="s">
        <v>51</v>
      </c>
    </row>
    <row r="122" spans="1:15">
      <c r="A122" s="65"/>
      <c r="B122" s="65" t="s">
        <v>52</v>
      </c>
      <c r="C122" s="65" t="s">
        <v>26</v>
      </c>
      <c r="D122" s="66">
        <v>1</v>
      </c>
      <c r="E122" s="66">
        <v>2</v>
      </c>
      <c r="F122" s="66">
        <v>3</v>
      </c>
      <c r="G122" s="66">
        <v>4</v>
      </c>
      <c r="H122" s="66">
        <v>5</v>
      </c>
      <c r="I122" s="66">
        <v>6</v>
      </c>
      <c r="J122" s="66">
        <v>7</v>
      </c>
      <c r="K122" s="66">
        <v>8</v>
      </c>
      <c r="L122" s="66">
        <v>9</v>
      </c>
      <c r="M122" s="66">
        <v>10</v>
      </c>
      <c r="N122" s="67"/>
      <c r="O122" s="67"/>
    </row>
    <row r="123" spans="1:15">
      <c r="A123" s="68">
        <f>('Startovní listina'!C67)</f>
        <v>0</v>
      </c>
      <c r="B123" s="69">
        <f>('Startovní listina'!I67)</f>
        <v>0</v>
      </c>
      <c r="C123" s="69">
        <f>('Startovní listina'!G67)</f>
        <v>0</v>
      </c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2"/>
    </row>
    <row r="124" spans="1:15">
      <c r="A124" s="70"/>
      <c r="B124" s="71"/>
      <c r="C124" s="69">
        <f>('Startovní listina'!H67)</f>
        <v>0</v>
      </c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1"/>
      <c r="O124" s="73"/>
    </row>
    <row r="125" spans="1:15">
      <c r="A125" s="68">
        <f>('Startovní listina'!C68)</f>
        <v>0</v>
      </c>
      <c r="B125" s="69">
        <f>('Startovní listina'!I68)</f>
        <v>0</v>
      </c>
      <c r="C125" s="69">
        <f>('Startovní listina'!G68)</f>
        <v>0</v>
      </c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2"/>
    </row>
    <row r="126" spans="1:15">
      <c r="A126" s="70"/>
      <c r="B126" s="71"/>
      <c r="C126" s="69">
        <f>('Startovní listina'!H68)</f>
        <v>0</v>
      </c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1"/>
      <c r="O126" s="73"/>
    </row>
    <row r="127" spans="1:15">
      <c r="A127" s="68">
        <f>('Startovní listina'!C69)</f>
        <v>0</v>
      </c>
      <c r="B127" s="69">
        <f>('Startovní listina'!I69)</f>
        <v>0</v>
      </c>
      <c r="C127" s="69">
        <f>('Startovní listina'!G69)</f>
        <v>0</v>
      </c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2"/>
    </row>
    <row r="128" spans="1:15">
      <c r="A128" s="70"/>
      <c r="B128" s="71"/>
      <c r="C128" s="69">
        <f>('Startovní listina'!H69)</f>
        <v>0</v>
      </c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1"/>
      <c r="O128" s="73"/>
    </row>
    <row r="129" spans="1:15">
      <c r="A129" s="68">
        <f>('Startovní listina'!C70)</f>
        <v>0</v>
      </c>
      <c r="B129" s="69">
        <f>('Startovní listina'!I70)</f>
        <v>0</v>
      </c>
      <c r="C129" s="69">
        <f>('Startovní listina'!G70)</f>
        <v>0</v>
      </c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2"/>
    </row>
    <row r="130" spans="1:15">
      <c r="A130" s="70"/>
      <c r="B130" s="71"/>
      <c r="C130" s="69">
        <f>('Startovní listina'!H70)</f>
        <v>0</v>
      </c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1"/>
      <c r="O130" s="73"/>
    </row>
    <row r="131" spans="1:15">
      <c r="A131" s="68">
        <f>('Startovní listina'!C71)</f>
        <v>0</v>
      </c>
      <c r="B131" s="69">
        <f>('Startovní listina'!I71)</f>
        <v>0</v>
      </c>
      <c r="C131" s="69">
        <f>('Startovní listina'!G71)</f>
        <v>0</v>
      </c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2"/>
    </row>
    <row r="132" spans="1:15">
      <c r="A132" s="70"/>
      <c r="B132" s="71"/>
      <c r="C132" s="69">
        <f>('Startovní listina'!H71)</f>
        <v>0</v>
      </c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1"/>
      <c r="O132" s="73"/>
    </row>
    <row r="133" spans="1:15">
      <c r="A133" s="68">
        <f>('Startovní listina'!C72)</f>
        <v>0</v>
      </c>
      <c r="B133" s="69">
        <f>('Startovní listina'!I72)</f>
        <v>0</v>
      </c>
      <c r="C133" s="69">
        <f>('Startovní listina'!G72)</f>
        <v>0</v>
      </c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2"/>
    </row>
    <row r="134" spans="1:15">
      <c r="A134" s="70"/>
      <c r="B134" s="71"/>
      <c r="C134" s="69">
        <f>('Startovní listina'!H72)</f>
        <v>0</v>
      </c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1"/>
      <c r="O134" s="73"/>
    </row>
    <row r="135" spans="1:15">
      <c r="A135" s="68">
        <f>('Startovní listina'!C73)</f>
        <v>0</v>
      </c>
      <c r="B135" s="69">
        <f>('Startovní listina'!I73)</f>
        <v>0</v>
      </c>
      <c r="C135" s="69">
        <f>('Startovní listina'!G73)</f>
        <v>0</v>
      </c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2"/>
    </row>
    <row r="136" spans="1:15">
      <c r="A136" s="70"/>
      <c r="B136" s="71"/>
      <c r="C136" s="69">
        <f>('Startovní listina'!H73)</f>
        <v>0</v>
      </c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1"/>
      <c r="O136" s="73"/>
    </row>
    <row r="137" spans="1:15">
      <c r="A137" s="68">
        <f>('Startovní listina'!C74)</f>
        <v>0</v>
      </c>
      <c r="B137" s="69">
        <f>('Startovní listina'!I74)</f>
        <v>0</v>
      </c>
      <c r="C137" s="69">
        <f>('Startovní listina'!G74)</f>
        <v>0</v>
      </c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2"/>
    </row>
    <row r="138" spans="1:15">
      <c r="A138" s="70"/>
      <c r="B138" s="71"/>
      <c r="C138" s="69">
        <f>('Startovní listina'!H74)</f>
        <v>0</v>
      </c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1"/>
      <c r="O138" s="73"/>
    </row>
    <row r="139" spans="1:15">
      <c r="A139" s="68">
        <f>('Startovní listina'!C75)</f>
        <v>0</v>
      </c>
      <c r="B139" s="69">
        <f>('Startovní listina'!I75)</f>
        <v>0</v>
      </c>
      <c r="C139" s="69">
        <f>('Startovní listina'!G75)</f>
        <v>0</v>
      </c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2"/>
    </row>
    <row r="140" spans="1:15">
      <c r="A140" s="70"/>
      <c r="B140" s="71"/>
      <c r="C140" s="69">
        <f>('Startovní listina'!H75)</f>
        <v>0</v>
      </c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3"/>
    </row>
    <row r="141" spans="1:15">
      <c r="A141" s="68">
        <f>('Startovní listina'!C76)</f>
        <v>0</v>
      </c>
      <c r="B141" s="69">
        <f>('Startovní listina'!I76)</f>
        <v>0</v>
      </c>
      <c r="C141" s="69">
        <f>('Startovní listina'!G76)</f>
        <v>0</v>
      </c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2"/>
    </row>
    <row r="142" spans="1:15">
      <c r="A142" s="70"/>
      <c r="B142" s="71"/>
      <c r="C142" s="69">
        <f>('Startovní listina'!H76)</f>
        <v>0</v>
      </c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1"/>
      <c r="O142" s="73"/>
    </row>
    <row r="143" spans="1:15">
      <c r="A143" s="68">
        <f>('Startovní listina'!C77)</f>
        <v>0</v>
      </c>
      <c r="B143" s="69">
        <f>('Startovní listina'!I77)</f>
        <v>0</v>
      </c>
      <c r="C143" s="69">
        <f>('Startovní listina'!G77)</f>
        <v>0</v>
      </c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2"/>
    </row>
    <row r="144" spans="1:15">
      <c r="A144" s="70"/>
      <c r="B144" s="71"/>
      <c r="C144" s="69">
        <f>('Startovní listina'!H77)</f>
        <v>0</v>
      </c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1"/>
      <c r="O144" s="73"/>
    </row>
    <row r="145" spans="1:15">
      <c r="A145" s="68">
        <f>('Startovní listina'!C78)</f>
        <v>0</v>
      </c>
      <c r="B145" s="69">
        <f>('Startovní listina'!I78)</f>
        <v>0</v>
      </c>
      <c r="C145" s="69">
        <f>('Startovní listina'!G78)</f>
        <v>0</v>
      </c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2"/>
    </row>
    <row r="146" spans="1:15">
      <c r="A146" s="70"/>
      <c r="B146" s="71"/>
      <c r="C146" s="69">
        <f>('Startovní listina'!H78)</f>
        <v>0</v>
      </c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1"/>
      <c r="O146" s="73"/>
    </row>
    <row r="147" spans="1:15">
      <c r="A147" s="68">
        <f>('Startovní listina'!C79)</f>
        <v>0</v>
      </c>
      <c r="B147" s="69">
        <f>('Startovní listina'!I79)</f>
        <v>0</v>
      </c>
      <c r="C147" s="69">
        <f>('Startovní listina'!G79)</f>
        <v>0</v>
      </c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2"/>
    </row>
    <row r="148" spans="1:15">
      <c r="A148" s="70"/>
      <c r="B148" s="71"/>
      <c r="C148" s="69">
        <f>('Startovní listina'!H79)</f>
        <v>0</v>
      </c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1"/>
      <c r="O148" s="73"/>
    </row>
    <row r="149" spans="1:15">
      <c r="A149" s="68">
        <f>('Startovní listina'!C80)</f>
        <v>0</v>
      </c>
      <c r="B149" s="69">
        <f>('Startovní listina'!I80)</f>
        <v>0</v>
      </c>
      <c r="C149" s="69">
        <f>('Startovní listina'!G80)</f>
        <v>0</v>
      </c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2"/>
    </row>
    <row r="150" spans="1:15">
      <c r="A150" s="70"/>
      <c r="B150" s="71"/>
      <c r="C150" s="69">
        <f>('Startovní listina'!H80)</f>
        <v>0</v>
      </c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1"/>
      <c r="O150" s="73"/>
    </row>
    <row r="151" spans="1:15">
      <c r="A151" s="68">
        <f>('Startovní listina'!C81)</f>
        <v>0</v>
      </c>
      <c r="B151" s="69">
        <f>('Startovní listina'!I81)</f>
        <v>0</v>
      </c>
      <c r="C151" s="69">
        <f>('Startovní listina'!G81)</f>
        <v>0</v>
      </c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2"/>
    </row>
    <row r="152" spans="1:15">
      <c r="A152" s="70"/>
      <c r="B152" s="71"/>
      <c r="C152" s="69">
        <f>('Startovní listina'!H81)</f>
        <v>0</v>
      </c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1"/>
      <c r="O152" s="73"/>
    </row>
    <row r="153" spans="1:15">
      <c r="A153" s="68">
        <f>('Startovní listina'!C82)</f>
        <v>0</v>
      </c>
      <c r="B153" s="69">
        <f>('Startovní listina'!I82)</f>
        <v>0</v>
      </c>
      <c r="C153" s="69">
        <f>('Startovní listina'!G82)</f>
        <v>0</v>
      </c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2"/>
    </row>
    <row r="154" spans="1:15">
      <c r="A154" s="70"/>
      <c r="B154" s="71"/>
      <c r="C154" s="69">
        <f>('Startovní listina'!H82)</f>
        <v>0</v>
      </c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1"/>
      <c r="O154" s="73"/>
    </row>
    <row r="155" spans="1:15">
      <c r="A155" s="68">
        <f>('Startovní listina'!C83)</f>
        <v>0</v>
      </c>
      <c r="B155" s="69">
        <f>('Startovní listina'!I83)</f>
        <v>0</v>
      </c>
      <c r="C155" s="69">
        <f>('Startovní listina'!G83)</f>
        <v>0</v>
      </c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2"/>
    </row>
    <row r="156" spans="1:15">
      <c r="A156" s="70"/>
      <c r="B156" s="71"/>
      <c r="C156" s="69">
        <f>('Startovní listina'!H83)</f>
        <v>0</v>
      </c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1"/>
      <c r="O156" s="73"/>
    </row>
    <row r="157" spans="1:15">
      <c r="A157" s="68">
        <f>('Startovní listina'!C84)</f>
        <v>0</v>
      </c>
      <c r="B157" s="69">
        <f>('Startovní listina'!I84)</f>
        <v>0</v>
      </c>
      <c r="C157" s="69">
        <f>('Startovní listina'!G84)</f>
        <v>0</v>
      </c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2"/>
    </row>
    <row r="158" spans="1:15">
      <c r="A158" s="70"/>
      <c r="B158" s="71"/>
      <c r="C158" s="69">
        <f>('Startovní listina'!H84)</f>
        <v>0</v>
      </c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1"/>
      <c r="O158" s="73"/>
    </row>
    <row r="159" spans="1:15">
      <c r="A159" s="68">
        <f>('Startovní listina'!C85)</f>
        <v>0</v>
      </c>
      <c r="B159" s="69">
        <f>('Startovní listina'!I85)</f>
        <v>0</v>
      </c>
      <c r="C159" s="69">
        <f>('Startovní listina'!G85)</f>
        <v>0</v>
      </c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2"/>
    </row>
    <row r="160" spans="1:15">
      <c r="A160" s="70"/>
      <c r="B160" s="71"/>
      <c r="C160" s="69">
        <f>('Startovní listina'!H85)</f>
        <v>0</v>
      </c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1"/>
      <c r="O160" s="73"/>
    </row>
    <row r="161" spans="1:16">
      <c r="A161" s="68">
        <f>('Startovní listina'!C86)</f>
        <v>0</v>
      </c>
      <c r="B161" s="69">
        <f>('Startovní listina'!I86)</f>
        <v>0</v>
      </c>
      <c r="C161" s="69">
        <f>('Startovní listina'!G86)</f>
        <v>0</v>
      </c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2"/>
    </row>
    <row r="162" spans="1:16">
      <c r="A162" s="70"/>
      <c r="B162" s="71"/>
      <c r="C162" s="69">
        <f>('Startovní listina'!H86)</f>
        <v>0</v>
      </c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1"/>
      <c r="O162" s="73"/>
    </row>
    <row r="163" spans="1:16">
      <c r="A163" s="68">
        <f>('Startovní listina'!C87)</f>
        <v>0</v>
      </c>
      <c r="B163" s="69">
        <f>('Startovní listina'!I87)</f>
        <v>0</v>
      </c>
      <c r="C163" s="69">
        <f>('Startovní listina'!G87)</f>
        <v>0</v>
      </c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2"/>
      <c r="P163" s="1"/>
    </row>
    <row r="164" spans="1:16">
      <c r="A164" s="70"/>
      <c r="B164" s="71"/>
      <c r="C164" s="69">
        <f>('Startovní listina'!H87)</f>
        <v>0</v>
      </c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1"/>
      <c r="O164" s="73"/>
      <c r="P164" s="1"/>
    </row>
    <row r="165" spans="1:16">
      <c r="A165" s="68">
        <f>('Startovní listina'!C88)</f>
        <v>0</v>
      </c>
      <c r="B165" s="69">
        <f>('Startovní listina'!I88)</f>
        <v>0</v>
      </c>
      <c r="C165" s="69">
        <f>('Startovní listina'!G88)</f>
        <v>0</v>
      </c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2"/>
      <c r="P165" s="1"/>
    </row>
    <row r="166" spans="1:16">
      <c r="A166" s="70"/>
      <c r="B166" s="71"/>
      <c r="C166" s="69">
        <f>('Startovní listina'!H88)</f>
        <v>0</v>
      </c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1"/>
      <c r="O166" s="73"/>
      <c r="P166" s="1"/>
    </row>
    <row r="167" spans="1:16">
      <c r="A167" s="68">
        <f>('Startovní listina'!C89)</f>
        <v>0</v>
      </c>
      <c r="B167" s="69">
        <f>('Startovní listina'!I89)</f>
        <v>0</v>
      </c>
      <c r="C167" s="69">
        <f>('Startovní listina'!G89)</f>
        <v>0</v>
      </c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2"/>
      <c r="P167" s="1"/>
    </row>
    <row r="168" spans="1:16">
      <c r="A168" s="70"/>
      <c r="B168" s="71"/>
      <c r="C168" s="69">
        <f>('Startovní listina'!H89)</f>
        <v>0</v>
      </c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1"/>
      <c r="O168" s="73"/>
      <c r="P168" s="1"/>
    </row>
    <row r="169" spans="1:16">
      <c r="A169" s="68">
        <f>('Startovní listina'!C90)</f>
        <v>0</v>
      </c>
      <c r="B169" s="69">
        <f>('Startovní listina'!I90)</f>
        <v>0</v>
      </c>
      <c r="C169" s="69">
        <f>('Startovní listina'!G90)</f>
        <v>0</v>
      </c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2"/>
      <c r="P169" s="1"/>
    </row>
    <row r="170" spans="1:16">
      <c r="A170" s="70"/>
      <c r="B170" s="71"/>
      <c r="C170" s="69">
        <f>('Startovní listina'!H90)</f>
        <v>0</v>
      </c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1"/>
      <c r="O170" s="73"/>
      <c r="P170" s="1"/>
    </row>
    <row r="171" spans="1:16">
      <c r="A171" s="68">
        <f>('Startovní listina'!C91)</f>
        <v>0</v>
      </c>
      <c r="B171" s="69">
        <f>('Startovní listina'!I91)</f>
        <v>0</v>
      </c>
      <c r="C171" s="69">
        <f>('Startovní listina'!G91)</f>
        <v>0</v>
      </c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2"/>
      <c r="P171" s="1"/>
    </row>
    <row r="172" spans="1:16">
      <c r="A172" s="70"/>
      <c r="B172" s="71"/>
      <c r="C172" s="69">
        <f>('Startovní listina'!H91)</f>
        <v>0</v>
      </c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1"/>
      <c r="O172" s="73"/>
      <c r="P172" s="1"/>
    </row>
    <row r="173" spans="1:16">
      <c r="A173" s="68">
        <f>('Startovní listina'!C92)</f>
        <v>0</v>
      </c>
      <c r="B173" s="69">
        <f>('Startovní listina'!I92)</f>
        <v>0</v>
      </c>
      <c r="C173" s="69">
        <f>('Startovní listina'!G92)</f>
        <v>0</v>
      </c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2"/>
    </row>
    <row r="174" spans="1:16">
      <c r="A174" s="70"/>
      <c r="B174" s="71"/>
      <c r="C174" s="69">
        <f>('Startovní listina'!H92)</f>
        <v>0</v>
      </c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1"/>
      <c r="O174" s="73"/>
    </row>
    <row r="175" spans="1:16">
      <c r="A175" s="68">
        <f>('Startovní listina'!C93)</f>
        <v>0</v>
      </c>
      <c r="B175" s="69">
        <f>('Startovní listina'!I93)</f>
        <v>0</v>
      </c>
      <c r="C175" s="69">
        <f>('Startovní listina'!G93)</f>
        <v>0</v>
      </c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2"/>
    </row>
    <row r="176" spans="1:16">
      <c r="A176" s="70"/>
      <c r="B176" s="71"/>
      <c r="C176" s="69">
        <f>('Startovní listina'!H93)</f>
        <v>0</v>
      </c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1"/>
      <c r="O176" s="73"/>
    </row>
    <row r="177" spans="1:16">
      <c r="A177" s="68">
        <f>('Startovní listina'!C94)</f>
        <v>0</v>
      </c>
      <c r="B177" s="69">
        <f>('Startovní listina'!I94)</f>
        <v>0</v>
      </c>
      <c r="C177" s="69">
        <f>('Startovní listina'!G94)</f>
        <v>0</v>
      </c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2"/>
    </row>
    <row r="178" spans="1:16">
      <c r="A178" s="70"/>
      <c r="B178" s="71"/>
      <c r="C178" s="69">
        <f>('Startovní listina'!H94)</f>
        <v>0</v>
      </c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1"/>
      <c r="O178" s="73"/>
    </row>
    <row r="179" spans="1:16">
      <c r="A179" s="68">
        <f>('Startovní listina'!C95)</f>
        <v>0</v>
      </c>
      <c r="B179" s="69">
        <f>('Startovní listina'!I95)</f>
        <v>0</v>
      </c>
      <c r="C179" s="69">
        <f>('Startovní listina'!G95)</f>
        <v>0</v>
      </c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2"/>
    </row>
    <row r="180" spans="1:16">
      <c r="A180" s="70"/>
      <c r="B180" s="71"/>
      <c r="C180" s="93">
        <f>('Startovní listina'!H95)</f>
        <v>0</v>
      </c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1"/>
      <c r="O180" s="73"/>
    </row>
    <row r="181" spans="1:16">
      <c r="A181" s="68">
        <f>('Startovní listina'!C96)</f>
        <v>0</v>
      </c>
      <c r="B181" s="69">
        <f>('Startovní listina'!I96)</f>
        <v>0</v>
      </c>
      <c r="C181" s="69">
        <f>('Startovní listina'!G96)</f>
        <v>0</v>
      </c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2"/>
    </row>
    <row r="182" spans="1:16">
      <c r="A182" s="70"/>
      <c r="B182" s="71"/>
      <c r="C182" s="93">
        <f>('Startovní listina'!H96)</f>
        <v>0</v>
      </c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1"/>
      <c r="O182" s="73"/>
    </row>
    <row r="183" spans="1:16">
      <c r="A183" s="140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"/>
      <c r="P183" s="1"/>
    </row>
    <row r="184" spans="1:16">
      <c r="A184" s="140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"/>
      <c r="P184" s="1"/>
    </row>
    <row r="185" spans="1:16">
      <c r="A185" s="140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"/>
      <c r="P185" s="1"/>
    </row>
    <row r="186" spans="1:16">
      <c r="A186" s="140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"/>
      <c r="P186" s="1"/>
    </row>
    <row r="187" spans="1:16">
      <c r="A187" s="140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"/>
      <c r="P187" s="1"/>
    </row>
    <row r="188" spans="1:16">
      <c r="A188" s="140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"/>
      <c r="P188" s="1"/>
    </row>
    <row r="189" spans="1:16">
      <c r="A189" s="140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"/>
      <c r="P189" s="1"/>
    </row>
    <row r="190" spans="1:16">
      <c r="A190" s="140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"/>
      <c r="P190" s="1"/>
    </row>
    <row r="191" spans="1:16">
      <c r="A191" s="140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"/>
      <c r="P191" s="1"/>
    </row>
    <row r="192" spans="1:16">
      <c r="A192" s="140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"/>
      <c r="P192" s="1"/>
    </row>
    <row r="193" spans="1:16">
      <c r="A193" s="140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"/>
      <c r="P193" s="1"/>
    </row>
    <row r="194" spans="1:16">
      <c r="A194" s="140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"/>
      <c r="P194" s="1"/>
    </row>
    <row r="195" spans="1:16">
      <c r="A195" s="140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"/>
      <c r="P195" s="1"/>
    </row>
    <row r="196" spans="1:16">
      <c r="A196" s="140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"/>
      <c r="P196" s="1"/>
    </row>
    <row r="197" spans="1:16">
      <c r="A197" s="140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"/>
      <c r="P197" s="1"/>
    </row>
    <row r="198" spans="1:16">
      <c r="A198" s="140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"/>
      <c r="P198" s="1"/>
    </row>
    <row r="199" spans="1: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</sheetData>
  <sheetProtection password="C629" sheet="1" objects="1" scenarios="1"/>
  <mergeCells count="3">
    <mergeCell ref="D1:M1"/>
    <mergeCell ref="D61:M61"/>
    <mergeCell ref="D121:M121"/>
  </mergeCells>
  <printOptions horizontalCentered="1"/>
  <pageMargins left="0.39370078740157483" right="0.39370078740157483" top="0.64" bottom="0.66" header="0.34" footer="0.51181102362204722"/>
  <pageSetup paperSize="9" orientation="portrait" horizontalDpi="4294967293" verticalDpi="4294967293" r:id="rId1"/>
  <headerFooter alignWithMargins="0">
    <oddHeader>&amp;C&amp;"ARIAL CE,Tučné"&amp;12Plánovací tabulka seskoků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Normal="100" workbookViewId="0">
      <selection activeCell="B9" sqref="B9"/>
    </sheetView>
  </sheetViews>
  <sheetFormatPr defaultRowHeight="12.75"/>
  <cols>
    <col min="2" max="2" width="26.7109375" customWidth="1"/>
    <col min="3" max="14" width="6.7109375" customWidth="1"/>
    <col min="258" max="258" width="23.5703125" customWidth="1"/>
    <col min="259" max="270" width="6.7109375" customWidth="1"/>
    <col min="514" max="514" width="23.5703125" customWidth="1"/>
    <col min="515" max="526" width="6.7109375" customWidth="1"/>
    <col min="770" max="770" width="23.5703125" customWidth="1"/>
    <col min="771" max="782" width="6.7109375" customWidth="1"/>
    <col min="1026" max="1026" width="23.5703125" customWidth="1"/>
    <col min="1027" max="1038" width="6.7109375" customWidth="1"/>
    <col min="1282" max="1282" width="23.5703125" customWidth="1"/>
    <col min="1283" max="1294" width="6.7109375" customWidth="1"/>
    <col min="1538" max="1538" width="23.5703125" customWidth="1"/>
    <col min="1539" max="1550" width="6.7109375" customWidth="1"/>
    <col min="1794" max="1794" width="23.5703125" customWidth="1"/>
    <col min="1795" max="1806" width="6.7109375" customWidth="1"/>
    <col min="2050" max="2050" width="23.5703125" customWidth="1"/>
    <col min="2051" max="2062" width="6.7109375" customWidth="1"/>
    <col min="2306" max="2306" width="23.5703125" customWidth="1"/>
    <col min="2307" max="2318" width="6.7109375" customWidth="1"/>
    <col min="2562" max="2562" width="23.5703125" customWidth="1"/>
    <col min="2563" max="2574" width="6.7109375" customWidth="1"/>
    <col min="2818" max="2818" width="23.5703125" customWidth="1"/>
    <col min="2819" max="2830" width="6.7109375" customWidth="1"/>
    <col min="3074" max="3074" width="23.5703125" customWidth="1"/>
    <col min="3075" max="3086" width="6.7109375" customWidth="1"/>
    <col min="3330" max="3330" width="23.5703125" customWidth="1"/>
    <col min="3331" max="3342" width="6.7109375" customWidth="1"/>
    <col min="3586" max="3586" width="23.5703125" customWidth="1"/>
    <col min="3587" max="3598" width="6.7109375" customWidth="1"/>
    <col min="3842" max="3842" width="23.5703125" customWidth="1"/>
    <col min="3843" max="3854" width="6.7109375" customWidth="1"/>
    <col min="4098" max="4098" width="23.5703125" customWidth="1"/>
    <col min="4099" max="4110" width="6.7109375" customWidth="1"/>
    <col min="4354" max="4354" width="23.5703125" customWidth="1"/>
    <col min="4355" max="4366" width="6.7109375" customWidth="1"/>
    <col min="4610" max="4610" width="23.5703125" customWidth="1"/>
    <col min="4611" max="4622" width="6.7109375" customWidth="1"/>
    <col min="4866" max="4866" width="23.5703125" customWidth="1"/>
    <col min="4867" max="4878" width="6.7109375" customWidth="1"/>
    <col min="5122" max="5122" width="23.5703125" customWidth="1"/>
    <col min="5123" max="5134" width="6.7109375" customWidth="1"/>
    <col min="5378" max="5378" width="23.5703125" customWidth="1"/>
    <col min="5379" max="5390" width="6.7109375" customWidth="1"/>
    <col min="5634" max="5634" width="23.5703125" customWidth="1"/>
    <col min="5635" max="5646" width="6.7109375" customWidth="1"/>
    <col min="5890" max="5890" width="23.5703125" customWidth="1"/>
    <col min="5891" max="5902" width="6.7109375" customWidth="1"/>
    <col min="6146" max="6146" width="23.5703125" customWidth="1"/>
    <col min="6147" max="6158" width="6.7109375" customWidth="1"/>
    <col min="6402" max="6402" width="23.5703125" customWidth="1"/>
    <col min="6403" max="6414" width="6.7109375" customWidth="1"/>
    <col min="6658" max="6658" width="23.5703125" customWidth="1"/>
    <col min="6659" max="6670" width="6.7109375" customWidth="1"/>
    <col min="6914" max="6914" width="23.5703125" customWidth="1"/>
    <col min="6915" max="6926" width="6.7109375" customWidth="1"/>
    <col min="7170" max="7170" width="23.5703125" customWidth="1"/>
    <col min="7171" max="7182" width="6.7109375" customWidth="1"/>
    <col min="7426" max="7426" width="23.5703125" customWidth="1"/>
    <col min="7427" max="7438" width="6.7109375" customWidth="1"/>
    <col min="7682" max="7682" width="23.5703125" customWidth="1"/>
    <col min="7683" max="7694" width="6.7109375" customWidth="1"/>
    <col min="7938" max="7938" width="23.5703125" customWidth="1"/>
    <col min="7939" max="7950" width="6.7109375" customWidth="1"/>
    <col min="8194" max="8194" width="23.5703125" customWidth="1"/>
    <col min="8195" max="8206" width="6.7109375" customWidth="1"/>
    <col min="8450" max="8450" width="23.5703125" customWidth="1"/>
    <col min="8451" max="8462" width="6.7109375" customWidth="1"/>
    <col min="8706" max="8706" width="23.5703125" customWidth="1"/>
    <col min="8707" max="8718" width="6.7109375" customWidth="1"/>
    <col min="8962" max="8962" width="23.5703125" customWidth="1"/>
    <col min="8963" max="8974" width="6.7109375" customWidth="1"/>
    <col min="9218" max="9218" width="23.5703125" customWidth="1"/>
    <col min="9219" max="9230" width="6.7109375" customWidth="1"/>
    <col min="9474" max="9474" width="23.5703125" customWidth="1"/>
    <col min="9475" max="9486" width="6.7109375" customWidth="1"/>
    <col min="9730" max="9730" width="23.5703125" customWidth="1"/>
    <col min="9731" max="9742" width="6.7109375" customWidth="1"/>
    <col min="9986" max="9986" width="23.5703125" customWidth="1"/>
    <col min="9987" max="9998" width="6.7109375" customWidth="1"/>
    <col min="10242" max="10242" width="23.5703125" customWidth="1"/>
    <col min="10243" max="10254" width="6.7109375" customWidth="1"/>
    <col min="10498" max="10498" width="23.5703125" customWidth="1"/>
    <col min="10499" max="10510" width="6.7109375" customWidth="1"/>
    <col min="10754" max="10754" width="23.5703125" customWidth="1"/>
    <col min="10755" max="10766" width="6.7109375" customWidth="1"/>
    <col min="11010" max="11010" width="23.5703125" customWidth="1"/>
    <col min="11011" max="11022" width="6.7109375" customWidth="1"/>
    <col min="11266" max="11266" width="23.5703125" customWidth="1"/>
    <col min="11267" max="11278" width="6.7109375" customWidth="1"/>
    <col min="11522" max="11522" width="23.5703125" customWidth="1"/>
    <col min="11523" max="11534" width="6.7109375" customWidth="1"/>
    <col min="11778" max="11778" width="23.5703125" customWidth="1"/>
    <col min="11779" max="11790" width="6.7109375" customWidth="1"/>
    <col min="12034" max="12034" width="23.5703125" customWidth="1"/>
    <col min="12035" max="12046" width="6.7109375" customWidth="1"/>
    <col min="12290" max="12290" width="23.5703125" customWidth="1"/>
    <col min="12291" max="12302" width="6.7109375" customWidth="1"/>
    <col min="12546" max="12546" width="23.5703125" customWidth="1"/>
    <col min="12547" max="12558" width="6.7109375" customWidth="1"/>
    <col min="12802" max="12802" width="23.5703125" customWidth="1"/>
    <col min="12803" max="12814" width="6.7109375" customWidth="1"/>
    <col min="13058" max="13058" width="23.5703125" customWidth="1"/>
    <col min="13059" max="13070" width="6.7109375" customWidth="1"/>
    <col min="13314" max="13314" width="23.5703125" customWidth="1"/>
    <col min="13315" max="13326" width="6.7109375" customWidth="1"/>
    <col min="13570" max="13570" width="23.5703125" customWidth="1"/>
    <col min="13571" max="13582" width="6.7109375" customWidth="1"/>
    <col min="13826" max="13826" width="23.5703125" customWidth="1"/>
    <col min="13827" max="13838" width="6.7109375" customWidth="1"/>
    <col min="14082" max="14082" width="23.5703125" customWidth="1"/>
    <col min="14083" max="14094" width="6.7109375" customWidth="1"/>
    <col min="14338" max="14338" width="23.5703125" customWidth="1"/>
    <col min="14339" max="14350" width="6.7109375" customWidth="1"/>
    <col min="14594" max="14594" width="23.5703125" customWidth="1"/>
    <col min="14595" max="14606" width="6.7109375" customWidth="1"/>
    <col min="14850" max="14850" width="23.5703125" customWidth="1"/>
    <col min="14851" max="14862" width="6.7109375" customWidth="1"/>
    <col min="15106" max="15106" width="23.5703125" customWidth="1"/>
    <col min="15107" max="15118" width="6.7109375" customWidth="1"/>
    <col min="15362" max="15362" width="23.5703125" customWidth="1"/>
    <col min="15363" max="15374" width="6.7109375" customWidth="1"/>
    <col min="15618" max="15618" width="23.5703125" customWidth="1"/>
    <col min="15619" max="15630" width="6.7109375" customWidth="1"/>
    <col min="15874" max="15874" width="23.5703125" customWidth="1"/>
    <col min="15875" max="15886" width="6.7109375" customWidth="1"/>
    <col min="16130" max="16130" width="23.5703125" customWidth="1"/>
    <col min="16131" max="16142" width="6.7109375" customWidth="1"/>
  </cols>
  <sheetData>
    <row r="1" spans="1:15" ht="15.75" customHeight="1">
      <c r="I1" s="74"/>
    </row>
    <row r="2" spans="1:15" ht="15.75" customHeight="1">
      <c r="I2" s="42" t="s">
        <v>53</v>
      </c>
    </row>
    <row r="3" spans="1:15" ht="13.5" thickBot="1"/>
    <row r="4" spans="1:15" ht="16.5" thickTop="1">
      <c r="A4" s="189" t="s">
        <v>54</v>
      </c>
      <c r="B4" s="191" t="s">
        <v>55</v>
      </c>
      <c r="C4" s="185" t="s">
        <v>56</v>
      </c>
      <c r="D4" s="186"/>
      <c r="E4" s="185" t="s">
        <v>57</v>
      </c>
      <c r="F4" s="186"/>
      <c r="G4" s="185" t="s">
        <v>58</v>
      </c>
      <c r="H4" s="186"/>
      <c r="I4" s="185" t="s">
        <v>59</v>
      </c>
      <c r="J4" s="186"/>
      <c r="K4" s="185" t="s">
        <v>60</v>
      </c>
      <c r="L4" s="186"/>
      <c r="M4" s="185" t="s">
        <v>61</v>
      </c>
      <c r="N4" s="186"/>
      <c r="O4" s="187" t="s">
        <v>12</v>
      </c>
    </row>
    <row r="5" spans="1:15" ht="16.5" thickBot="1">
      <c r="A5" s="190"/>
      <c r="B5" s="192"/>
      <c r="C5" s="82" t="s">
        <v>62</v>
      </c>
      <c r="D5" s="82" t="s">
        <v>63</v>
      </c>
      <c r="E5" s="82" t="s">
        <v>62</v>
      </c>
      <c r="F5" s="82" t="s">
        <v>63</v>
      </c>
      <c r="G5" s="82" t="s">
        <v>62</v>
      </c>
      <c r="H5" s="82" t="s">
        <v>63</v>
      </c>
      <c r="I5" s="82" t="s">
        <v>62</v>
      </c>
      <c r="J5" s="82" t="s">
        <v>63</v>
      </c>
      <c r="K5" s="82" t="s">
        <v>62</v>
      </c>
      <c r="L5" s="82" t="s">
        <v>63</v>
      </c>
      <c r="M5" s="82" t="s">
        <v>62</v>
      </c>
      <c r="N5" s="82" t="s">
        <v>63</v>
      </c>
      <c r="O5" s="188"/>
    </row>
    <row r="6" spans="1:15" ht="18" customHeight="1">
      <c r="A6" s="84">
        <f>SUM('Startovní listina'!A9)</f>
        <v>1</v>
      </c>
      <c r="B6" s="86" t="str">
        <f>('Startovní listina'!D9)</f>
        <v>CZECH REPUBLIC C</v>
      </c>
      <c r="C6" s="85" t="s">
        <v>14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91">
        <v>1</v>
      </c>
    </row>
    <row r="7" spans="1:15" ht="18" customHeight="1">
      <c r="A7" s="83">
        <f>SUM('Startovní listina'!A13)</f>
        <v>2</v>
      </c>
      <c r="B7" s="87" t="str">
        <f>('Startovní listina'!D13)</f>
        <v>RÜWALDERS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92">
        <v>2</v>
      </c>
    </row>
    <row r="8" spans="1:15" ht="18" customHeight="1">
      <c r="A8" s="83">
        <f>SUM('Startovní listina'!A17)</f>
        <v>3</v>
      </c>
      <c r="B8" s="87" t="str">
        <f>('Startovní listina'!D17)</f>
        <v>HSV RED BULL Salzburg 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92">
        <v>3</v>
      </c>
    </row>
    <row r="9" spans="1:15" ht="18" customHeight="1">
      <c r="A9" s="83">
        <f>SUM('Startovní listina'!A21)</f>
        <v>4</v>
      </c>
      <c r="B9" s="87" t="str">
        <f>('Startovní listina'!D21)</f>
        <v>ASO DUKLA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92">
        <v>4</v>
      </c>
    </row>
    <row r="10" spans="1:15" ht="18" customHeight="1">
      <c r="A10" s="83">
        <f>SUM('Startovní listina'!A25)</f>
        <v>5</v>
      </c>
      <c r="B10" s="87" t="str">
        <f>('Startovní listina'!D25)</f>
        <v>OFFINO KEMPTEN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92">
        <v>5</v>
      </c>
    </row>
    <row r="11" spans="1:15" ht="18" customHeight="1">
      <c r="A11" s="83">
        <f>SUM('Startovní listina'!A29)</f>
        <v>6</v>
      </c>
      <c r="B11" s="87" t="str">
        <f>('Startovní listina'!D29)</f>
        <v>CZECH REPUBLIC B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92">
        <v>6</v>
      </c>
    </row>
    <row r="12" spans="1:15" ht="18" customHeight="1">
      <c r="A12" s="83">
        <f>SUM('Startovní listina'!A33)</f>
        <v>7</v>
      </c>
      <c r="B12" s="87" t="str">
        <f>('Startovní listina'!D33)</f>
        <v>CZECH REPUBLIC A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92">
        <v>7</v>
      </c>
    </row>
    <row r="13" spans="1:15" ht="18" customHeight="1">
      <c r="A13" s="83">
        <f>SUM('Startovní listina'!A37)</f>
        <v>8</v>
      </c>
      <c r="B13" s="87" t="str">
        <f>('Startovní listina'!D37)</f>
        <v>AUSTRIA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92">
        <v>8</v>
      </c>
    </row>
    <row r="14" spans="1:15" ht="18" customHeight="1">
      <c r="A14" s="83">
        <f>SUM('Startovní listina'!A41)</f>
        <v>0</v>
      </c>
      <c r="B14" s="87">
        <f>('Startovní listina'!D41)</f>
        <v>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92">
        <v>9</v>
      </c>
    </row>
    <row r="15" spans="1:15" ht="18" customHeight="1">
      <c r="A15" s="83">
        <f>SUM('Startovní listina'!A45)</f>
        <v>0</v>
      </c>
      <c r="B15" s="87">
        <f>('Startovní listina'!D45)</f>
        <v>0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92">
        <v>10</v>
      </c>
    </row>
    <row r="16" spans="1:15" ht="18" customHeight="1">
      <c r="A16" s="83">
        <f>SUM('Startovní listina'!A49)</f>
        <v>0</v>
      </c>
      <c r="B16" s="87">
        <f>('Startovní listina'!D49)</f>
        <v>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92">
        <v>11</v>
      </c>
    </row>
    <row r="17" spans="1:15" ht="18" customHeight="1">
      <c r="A17" s="83">
        <f>SUM('Startovní listina'!A53)</f>
        <v>0</v>
      </c>
      <c r="B17" s="87">
        <f>('Startovní listina'!D53)</f>
        <v>0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92">
        <v>12</v>
      </c>
    </row>
    <row r="18" spans="1:15" ht="18" customHeight="1">
      <c r="A18" s="83">
        <f>SUM('Startovní listina'!A57)</f>
        <v>0</v>
      </c>
      <c r="B18" s="87">
        <f>('Startovní listina'!D57)</f>
        <v>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92">
        <v>13</v>
      </c>
    </row>
    <row r="19" spans="1:15" ht="18" customHeight="1">
      <c r="A19" s="83">
        <f>SUM('Startovní listina'!A61)</f>
        <v>0</v>
      </c>
      <c r="B19" s="87">
        <f>('Startovní listina'!D61)</f>
        <v>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92">
        <v>14</v>
      </c>
    </row>
    <row r="20" spans="1:15" ht="18" customHeight="1">
      <c r="A20" s="83">
        <f>SUM('Startovní listina'!A65)</f>
        <v>0</v>
      </c>
      <c r="B20" s="87">
        <f>('Startovní listina'!D65)</f>
        <v>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92">
        <v>15</v>
      </c>
    </row>
    <row r="21" spans="1:15" ht="18" customHeight="1">
      <c r="A21" s="83">
        <f>SUM('Startovní listina'!A69)</f>
        <v>0</v>
      </c>
      <c r="B21" s="87">
        <f>('Startovní listina'!D69)</f>
        <v>0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92">
        <v>16</v>
      </c>
    </row>
    <row r="22" spans="1:15" ht="18" customHeight="1">
      <c r="A22" s="83">
        <f>SUM('Startovní listina'!A73)</f>
        <v>0</v>
      </c>
      <c r="B22" s="87">
        <f>('Startovní listina'!D73)</f>
        <v>0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92">
        <v>17</v>
      </c>
    </row>
    <row r="23" spans="1:15" ht="18" customHeight="1">
      <c r="A23" s="83">
        <f>SUM('Startovní listina'!A77)</f>
        <v>0</v>
      </c>
      <c r="B23" s="87">
        <f>('Startovní listina'!D77)</f>
        <v>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92">
        <v>18</v>
      </c>
    </row>
    <row r="24" spans="1:15" ht="18.75">
      <c r="A24" s="83">
        <f>SUM('Startovní listina'!A81)</f>
        <v>0</v>
      </c>
      <c r="B24" s="87">
        <f>('Startovní listina'!D81)</f>
        <v>0</v>
      </c>
      <c r="C24" s="100" t="s">
        <v>14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92">
        <v>19</v>
      </c>
    </row>
    <row r="25" spans="1:15" ht="18.75">
      <c r="A25" s="89">
        <f>SUM('Startovní listina'!A85)</f>
        <v>0</v>
      </c>
      <c r="B25" s="87">
        <f>('Startovní listina'!D85)</f>
        <v>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92">
        <v>20</v>
      </c>
    </row>
    <row r="26" spans="1:15" ht="18.75">
      <c r="A26" s="89">
        <f>SUM('Startovní listina'!A89)</f>
        <v>0</v>
      </c>
      <c r="B26" s="87">
        <f>('Startovní listina'!D89)</f>
        <v>0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92">
        <v>21</v>
      </c>
    </row>
    <row r="27" spans="1:15" ht="19.5" thickBot="1">
      <c r="A27" s="90">
        <f>SUM('Startovní listina'!A93)</f>
        <v>0</v>
      </c>
      <c r="B27" s="88">
        <f>('Startovní listina'!D93)</f>
        <v>0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>
        <v>22</v>
      </c>
    </row>
    <row r="28" spans="1:15" ht="18.75">
      <c r="A28" s="96"/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  <row r="29" spans="1:15" ht="19.5" customHeight="1">
      <c r="A29" s="96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  <row r="33" spans="1:16" ht="15.75">
      <c r="A33" s="1"/>
      <c r="B33" s="1"/>
      <c r="C33" s="1"/>
      <c r="D33" s="1"/>
      <c r="E33" s="1"/>
      <c r="F33" s="1"/>
      <c r="G33" s="1"/>
      <c r="H33" s="1"/>
      <c r="I33" s="1"/>
      <c r="J33" s="94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"/>
    </row>
    <row r="37" spans="1:16" ht="15.75">
      <c r="A37" s="184"/>
      <c r="B37" s="18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184"/>
      <c r="P37" s="1"/>
    </row>
    <row r="38" spans="1:1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>
      <c r="A43" s="96"/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  <c r="P43" s="1"/>
    </row>
    <row r="44" spans="1:16" ht="15.75" customHeight="1">
      <c r="A44" s="96"/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  <c r="P44" s="1"/>
    </row>
    <row r="45" spans="1:16" ht="15.75" customHeight="1">
      <c r="A45" s="96"/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  <c r="P45" s="1"/>
    </row>
    <row r="46" spans="1:16" ht="15.75" customHeight="1">
      <c r="A46" s="96"/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  <c r="P46" s="1"/>
    </row>
    <row r="47" spans="1:16" ht="15.75" customHeight="1">
      <c r="A47" s="96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  <c r="P47" s="1"/>
    </row>
    <row r="48" spans="1:16" ht="15.75" customHeight="1">
      <c r="A48" s="96"/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  <c r="P48" s="1"/>
    </row>
    <row r="49" spans="1:16" ht="15.75" customHeight="1">
      <c r="A49" s="96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  <c r="P49" s="1"/>
    </row>
    <row r="50" spans="1:16" ht="15.75" customHeight="1">
      <c r="A50" s="96"/>
      <c r="B50" s="97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  <c r="P50" s="1"/>
    </row>
    <row r="51" spans="1:16" ht="15.75" customHeight="1">
      <c r="A51" s="96"/>
      <c r="B51" s="97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/>
      <c r="P51" s="1"/>
    </row>
    <row r="52" spans="1:16" ht="15.75" customHeight="1">
      <c r="A52" s="96"/>
      <c r="B52" s="97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9"/>
      <c r="P52" s="1"/>
    </row>
    <row r="53" spans="1:16" ht="15.75" customHeight="1">
      <c r="A53" s="96"/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9"/>
      <c r="P53" s="1"/>
    </row>
    <row r="54" spans="1:16" ht="15.75" customHeight="1">
      <c r="A54" s="96"/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  <c r="P54" s="1"/>
    </row>
    <row r="55" spans="1:16" ht="16.5" customHeight="1">
      <c r="A55" s="96"/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sheetProtection password="C629" sheet="1" objects="1" scenarios="1"/>
  <mergeCells count="18">
    <mergeCell ref="K4:L4"/>
    <mergeCell ref="M4:N4"/>
    <mergeCell ref="O4:O5"/>
    <mergeCell ref="I4:J4"/>
    <mergeCell ref="A4:A5"/>
    <mergeCell ref="B4:B5"/>
    <mergeCell ref="C4:D4"/>
    <mergeCell ref="E4:F4"/>
    <mergeCell ref="G4:H4"/>
    <mergeCell ref="I36:J36"/>
    <mergeCell ref="K36:L36"/>
    <mergeCell ref="M36:N36"/>
    <mergeCell ref="O36:O37"/>
    <mergeCell ref="A36:A37"/>
    <mergeCell ref="B36:B37"/>
    <mergeCell ref="C36:D36"/>
    <mergeCell ref="E36:F36"/>
    <mergeCell ref="G36:H36"/>
  </mergeCells>
  <printOptions horizontalCentered="1"/>
  <pageMargins left="0.25" right="0.25" top="0.75" bottom="0.75" header="0.3" footer="0.3"/>
  <pageSetup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workbookViewId="0">
      <selection activeCell="B10" sqref="B10:D14"/>
    </sheetView>
  </sheetViews>
  <sheetFormatPr defaultRowHeight="12.75"/>
  <cols>
    <col min="1" max="1" width="4.7109375" customWidth="1"/>
    <col min="2" max="2" width="4" customWidth="1"/>
    <col min="3" max="3" width="18.7109375" customWidth="1"/>
    <col min="4" max="4" width="22.5703125" customWidth="1"/>
    <col min="5" max="6" width="5.7109375" customWidth="1"/>
    <col min="7" max="7" width="6.85546875" customWidth="1"/>
    <col min="8" max="8" width="5.7109375" customWidth="1"/>
    <col min="9" max="9" width="6.140625" customWidth="1"/>
    <col min="10" max="10" width="4.140625" customWidth="1"/>
    <col min="11" max="11" width="5.5703125" customWidth="1"/>
    <col min="12" max="12" width="6.140625" customWidth="1"/>
    <col min="13" max="13" width="4" customWidth="1"/>
    <col min="14" max="15" width="2.85546875" customWidth="1"/>
    <col min="16" max="16" width="15" customWidth="1"/>
  </cols>
  <sheetData>
    <row r="1" spans="1:24" ht="15.7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41"/>
      <c r="L1" s="41"/>
      <c r="M1" s="41"/>
      <c r="N1" s="41"/>
      <c r="O1" s="41"/>
    </row>
    <row r="2" spans="1:24" ht="15.75">
      <c r="A2" s="108" t="s">
        <v>99</v>
      </c>
      <c r="B2" s="108"/>
      <c r="C2" s="108"/>
      <c r="D2" s="108"/>
      <c r="E2" s="108"/>
      <c r="F2" s="108"/>
      <c r="G2" s="108"/>
      <c r="H2" s="108"/>
      <c r="I2" s="108"/>
      <c r="J2" s="108"/>
      <c r="L2" s="42"/>
      <c r="M2" s="41"/>
      <c r="N2" s="41"/>
      <c r="O2" s="41"/>
    </row>
    <row r="3" spans="1:24" ht="15.75">
      <c r="A3" s="108" t="s">
        <v>100</v>
      </c>
      <c r="B3" s="109"/>
      <c r="C3" s="109"/>
      <c r="D3" s="109"/>
      <c r="E3" s="105"/>
      <c r="F3" s="105"/>
      <c r="G3" s="105"/>
      <c r="H3" s="110"/>
      <c r="I3" s="105"/>
      <c r="J3" s="105"/>
      <c r="K3" s="40"/>
      <c r="L3" s="40"/>
      <c r="M3" s="40"/>
      <c r="N3" s="40"/>
      <c r="O3" s="40"/>
    </row>
    <row r="4" spans="1:24" ht="18.75">
      <c r="A4" s="76"/>
      <c r="B4" s="77"/>
      <c r="C4" s="77"/>
      <c r="D4" s="77"/>
      <c r="E4" s="78"/>
      <c r="F4" s="78"/>
      <c r="G4" s="78"/>
      <c r="H4" s="79"/>
      <c r="I4" s="78"/>
      <c r="J4" s="78"/>
      <c r="K4" s="40"/>
      <c r="L4" s="40"/>
      <c r="M4" s="40"/>
      <c r="N4" s="40"/>
      <c r="O4" s="40"/>
    </row>
    <row r="5" spans="1:24" ht="18.75">
      <c r="A5" s="103" t="s">
        <v>176</v>
      </c>
      <c r="B5" s="77"/>
      <c r="C5" s="77"/>
      <c r="D5" s="77"/>
      <c r="E5" s="78"/>
      <c r="F5" s="78"/>
      <c r="G5" s="78"/>
      <c r="H5" s="79"/>
      <c r="I5" s="78"/>
      <c r="J5" s="78"/>
      <c r="K5" s="40"/>
      <c r="L5" s="40"/>
      <c r="M5" s="40"/>
      <c r="N5" s="40"/>
      <c r="O5" s="40"/>
    </row>
    <row r="6" spans="1:24" ht="18.75">
      <c r="A6" s="111"/>
      <c r="B6" s="77"/>
      <c r="C6" s="77"/>
      <c r="D6" s="77"/>
      <c r="E6" s="78"/>
      <c r="F6" s="78"/>
      <c r="G6" s="78"/>
      <c r="H6" s="79"/>
      <c r="I6" s="78"/>
      <c r="J6" s="78"/>
      <c r="K6" s="40"/>
      <c r="L6" s="40"/>
      <c r="M6" s="40"/>
      <c r="N6" s="40"/>
      <c r="O6" s="40"/>
    </row>
    <row r="7" spans="1:24">
      <c r="A7" s="163" t="s">
        <v>173</v>
      </c>
      <c r="B7" s="163" t="s">
        <v>175</v>
      </c>
      <c r="C7" s="163" t="s">
        <v>74</v>
      </c>
      <c r="D7" s="163" t="s">
        <v>71</v>
      </c>
      <c r="E7" s="163" t="s">
        <v>76</v>
      </c>
      <c r="F7" s="113" t="s">
        <v>75</v>
      </c>
      <c r="G7" s="193"/>
      <c r="H7" s="194"/>
      <c r="I7" s="168"/>
      <c r="J7" s="168"/>
      <c r="K7" s="168"/>
      <c r="L7" s="36"/>
      <c r="M7" s="39"/>
      <c r="N7" s="38"/>
      <c r="O7" s="37"/>
    </row>
    <row r="8" spans="1:24">
      <c r="A8" s="164" t="s">
        <v>174</v>
      </c>
      <c r="B8" s="164" t="s">
        <v>122</v>
      </c>
      <c r="C8" s="164"/>
      <c r="D8" s="164"/>
      <c r="E8" s="164"/>
      <c r="F8" s="115"/>
      <c r="G8" s="193"/>
      <c r="H8" s="194"/>
      <c r="I8" s="168"/>
      <c r="J8" s="168"/>
      <c r="K8" s="168"/>
      <c r="L8" s="36"/>
      <c r="M8" s="37"/>
      <c r="N8" s="37"/>
      <c r="O8" s="36"/>
    </row>
    <row r="9" spans="1:24" ht="12.75" customHeight="1">
      <c r="A9" s="132">
        <v>1</v>
      </c>
      <c r="B9" s="132">
        <v>101</v>
      </c>
      <c r="C9" s="133" t="s">
        <v>154</v>
      </c>
      <c r="D9" s="133" t="s">
        <v>152</v>
      </c>
      <c r="E9" s="132" t="s">
        <v>94</v>
      </c>
      <c r="F9" s="132" t="s">
        <v>95</v>
      </c>
      <c r="G9" s="36"/>
      <c r="H9" s="36"/>
      <c r="I9" s="36"/>
      <c r="J9" s="36"/>
      <c r="K9" s="36"/>
      <c r="L9" s="2"/>
      <c r="M9" s="2"/>
      <c r="N9" s="2"/>
      <c r="O9" s="2"/>
      <c r="P9" s="19"/>
      <c r="Q9" s="19"/>
      <c r="R9" s="18"/>
      <c r="S9" s="18"/>
      <c r="T9" s="18"/>
      <c r="U9" s="18"/>
      <c r="V9" s="18"/>
      <c r="W9" s="18"/>
      <c r="X9" s="18"/>
    </row>
    <row r="10" spans="1:24">
      <c r="A10" s="132">
        <v>2</v>
      </c>
      <c r="B10" s="132">
        <v>2</v>
      </c>
      <c r="C10" s="133" t="s">
        <v>139</v>
      </c>
      <c r="D10" s="133" t="s">
        <v>162</v>
      </c>
      <c r="E10" s="132" t="s">
        <v>22</v>
      </c>
      <c r="F10" s="132" t="s">
        <v>96</v>
      </c>
      <c r="G10" s="36"/>
      <c r="H10" s="36"/>
      <c r="I10" s="36"/>
      <c r="J10" s="36"/>
      <c r="K10" s="36"/>
      <c r="L10" s="2"/>
      <c r="M10" s="2"/>
      <c r="N10" s="2"/>
      <c r="O10" s="2"/>
      <c r="P10" s="19"/>
      <c r="Q10" s="19"/>
      <c r="R10" s="18"/>
      <c r="S10" s="18"/>
      <c r="T10" s="18"/>
      <c r="U10" s="18"/>
      <c r="V10" s="18"/>
      <c r="W10" s="18"/>
      <c r="X10" s="18"/>
    </row>
    <row r="11" spans="1:24">
      <c r="A11" s="132">
        <v>3</v>
      </c>
      <c r="B11" s="132">
        <v>3</v>
      </c>
      <c r="C11" s="133" t="s">
        <v>138</v>
      </c>
      <c r="D11" s="133" t="s">
        <v>170</v>
      </c>
      <c r="E11" s="132" t="s">
        <v>11</v>
      </c>
      <c r="F11" s="132" t="s">
        <v>82</v>
      </c>
      <c r="G11" s="36"/>
      <c r="H11" s="36"/>
      <c r="I11" s="36"/>
      <c r="J11" s="36"/>
      <c r="K11" s="36"/>
      <c r="L11" s="2"/>
      <c r="M11" s="2"/>
      <c r="N11" s="2"/>
      <c r="O11" s="2"/>
      <c r="P11" s="19"/>
      <c r="Q11" s="19"/>
      <c r="R11" s="18"/>
      <c r="S11" s="18"/>
      <c r="T11" s="18"/>
      <c r="U11" s="18"/>
      <c r="V11" s="18"/>
      <c r="W11" s="18"/>
      <c r="X11" s="18"/>
    </row>
    <row r="12" spans="1:24">
      <c r="A12" s="132">
        <v>4</v>
      </c>
      <c r="B12" s="132">
        <v>104</v>
      </c>
      <c r="C12" s="133" t="s">
        <v>163</v>
      </c>
      <c r="D12" s="133" t="s">
        <v>162</v>
      </c>
      <c r="E12" s="132" t="s">
        <v>11</v>
      </c>
      <c r="F12" s="132" t="s">
        <v>96</v>
      </c>
      <c r="G12" s="36"/>
      <c r="H12" s="36"/>
      <c r="I12" s="36"/>
      <c r="J12" s="36"/>
      <c r="K12" s="36"/>
      <c r="L12" s="2"/>
      <c r="M12" s="2"/>
      <c r="N12" s="2"/>
      <c r="O12" s="2"/>
      <c r="P12" s="19"/>
      <c r="Q12" s="19"/>
      <c r="R12" s="18"/>
      <c r="S12" s="18"/>
      <c r="T12" s="18"/>
      <c r="U12" s="18"/>
      <c r="V12" s="18"/>
      <c r="W12" s="18"/>
      <c r="X12" s="18"/>
    </row>
    <row r="13" spans="1:24">
      <c r="A13" s="132">
        <v>5</v>
      </c>
      <c r="B13" s="132">
        <v>5</v>
      </c>
      <c r="C13" s="133" t="s">
        <v>137</v>
      </c>
      <c r="D13" s="133" t="s">
        <v>152</v>
      </c>
      <c r="E13" s="132" t="s">
        <v>11</v>
      </c>
      <c r="F13" s="132" t="s">
        <v>95</v>
      </c>
      <c r="G13" s="36"/>
      <c r="H13" s="36"/>
      <c r="I13" s="36"/>
      <c r="J13" s="36"/>
      <c r="K13" s="36"/>
      <c r="L13" s="2"/>
      <c r="M13" s="2"/>
      <c r="N13" s="2"/>
      <c r="O13" s="2"/>
      <c r="P13" s="19"/>
      <c r="Q13" s="19"/>
      <c r="R13" s="18"/>
      <c r="S13" s="18"/>
      <c r="T13" s="18"/>
      <c r="U13" s="18"/>
      <c r="V13" s="18"/>
      <c r="W13" s="18"/>
      <c r="X13" s="18"/>
    </row>
    <row r="14" spans="1:24">
      <c r="A14" s="132">
        <v>6</v>
      </c>
      <c r="B14" s="132">
        <v>106</v>
      </c>
      <c r="C14" s="133" t="s">
        <v>136</v>
      </c>
      <c r="D14" s="133" t="s">
        <v>152</v>
      </c>
      <c r="E14" s="132" t="s">
        <v>156</v>
      </c>
      <c r="F14" s="132" t="s">
        <v>95</v>
      </c>
      <c r="G14" s="36"/>
      <c r="H14" s="36"/>
      <c r="I14" s="36"/>
      <c r="J14" s="36"/>
      <c r="K14" s="36"/>
      <c r="L14" s="2"/>
      <c r="M14" s="2"/>
      <c r="N14" s="2"/>
      <c r="O14" s="2"/>
      <c r="P14" s="19"/>
      <c r="Q14" s="19"/>
      <c r="R14" s="18"/>
      <c r="S14" s="18"/>
      <c r="T14" s="18"/>
      <c r="U14" s="18"/>
      <c r="V14" s="18"/>
      <c r="W14" s="18"/>
      <c r="X14" s="18"/>
    </row>
    <row r="15" spans="1:24">
      <c r="A15" s="132">
        <v>7</v>
      </c>
      <c r="B15" s="132">
        <v>7</v>
      </c>
      <c r="C15" s="133" t="s">
        <v>151</v>
      </c>
      <c r="D15" s="133" t="s">
        <v>152</v>
      </c>
      <c r="E15" s="132" t="s">
        <v>22</v>
      </c>
      <c r="F15" s="132" t="s">
        <v>95</v>
      </c>
      <c r="G15" s="36"/>
      <c r="H15" s="36"/>
      <c r="I15" s="36"/>
      <c r="J15" s="36"/>
      <c r="K15" s="36"/>
      <c r="L15" s="2"/>
      <c r="M15" s="2"/>
      <c r="N15" s="2"/>
      <c r="O15" s="2"/>
      <c r="P15" s="19"/>
      <c r="Q15" s="19"/>
      <c r="R15" s="18"/>
      <c r="S15" s="18"/>
      <c r="T15" s="18"/>
      <c r="U15" s="18"/>
      <c r="V15" s="18"/>
      <c r="W15" s="18"/>
      <c r="X15" s="18"/>
    </row>
    <row r="16" spans="1:24">
      <c r="A16" s="132">
        <v>8</v>
      </c>
      <c r="B16" s="132">
        <v>8</v>
      </c>
      <c r="C16" s="133" t="s">
        <v>19</v>
      </c>
      <c r="D16" s="133" t="s">
        <v>170</v>
      </c>
      <c r="E16" s="132" t="s">
        <v>11</v>
      </c>
      <c r="F16" s="132" t="s">
        <v>82</v>
      </c>
      <c r="G16" s="36"/>
      <c r="H16" s="36"/>
      <c r="I16" s="36"/>
      <c r="J16" s="36"/>
      <c r="K16" s="36"/>
      <c r="L16" s="2"/>
      <c r="M16" s="2"/>
      <c r="N16" s="2"/>
      <c r="O16" s="2"/>
      <c r="P16" s="19"/>
      <c r="Q16" s="19"/>
      <c r="R16" s="18"/>
      <c r="S16" s="18"/>
      <c r="T16" s="18"/>
      <c r="U16" s="18"/>
      <c r="V16" s="18"/>
      <c r="W16" s="18"/>
      <c r="X16" s="18"/>
    </row>
    <row r="17" spans="1:24">
      <c r="A17" s="132">
        <v>9</v>
      </c>
      <c r="B17" s="132">
        <v>9</v>
      </c>
      <c r="C17" s="133" t="s">
        <v>20</v>
      </c>
      <c r="D17" s="133" t="s">
        <v>170</v>
      </c>
      <c r="E17" s="132" t="s">
        <v>11</v>
      </c>
      <c r="F17" s="132" t="s">
        <v>82</v>
      </c>
      <c r="G17" s="36"/>
      <c r="H17" s="36"/>
      <c r="I17" s="36"/>
      <c r="J17" s="36"/>
      <c r="K17" s="36"/>
      <c r="L17" s="2"/>
      <c r="M17" s="2"/>
      <c r="N17" s="2"/>
      <c r="O17" s="2"/>
      <c r="P17" s="19"/>
      <c r="Q17" s="19"/>
      <c r="R17" s="18"/>
      <c r="S17" s="18"/>
      <c r="T17" s="18"/>
      <c r="U17" s="18"/>
      <c r="V17" s="18"/>
      <c r="W17" s="18"/>
      <c r="X17" s="18"/>
    </row>
    <row r="18" spans="1:24">
      <c r="A18" s="132">
        <v>10</v>
      </c>
      <c r="B18" s="132">
        <v>10</v>
      </c>
      <c r="C18" s="133" t="s">
        <v>17</v>
      </c>
      <c r="D18" s="133" t="s">
        <v>171</v>
      </c>
      <c r="E18" s="132" t="s">
        <v>11</v>
      </c>
      <c r="F18" s="132" t="s">
        <v>82</v>
      </c>
      <c r="G18" s="36"/>
      <c r="H18" s="36"/>
      <c r="I18" s="36"/>
      <c r="J18" s="36"/>
      <c r="K18" s="36"/>
      <c r="L18" s="2"/>
      <c r="M18" s="2"/>
      <c r="N18" s="2"/>
      <c r="O18" s="2"/>
      <c r="P18" s="19"/>
      <c r="Q18" s="19"/>
      <c r="R18" s="18"/>
      <c r="S18" s="18"/>
      <c r="T18" s="18"/>
      <c r="U18" s="18"/>
      <c r="V18" s="18"/>
      <c r="W18" s="18"/>
      <c r="X18" s="18"/>
    </row>
    <row r="19" spans="1:24">
      <c r="A19" s="132">
        <v>11</v>
      </c>
      <c r="B19" s="132">
        <v>11</v>
      </c>
      <c r="C19" s="133" t="s">
        <v>140</v>
      </c>
      <c r="D19" s="133" t="s">
        <v>171</v>
      </c>
      <c r="E19" s="132" t="s">
        <v>11</v>
      </c>
      <c r="F19" s="132" t="s">
        <v>82</v>
      </c>
      <c r="G19" s="36"/>
      <c r="H19" s="36"/>
      <c r="I19" s="36"/>
      <c r="J19" s="36"/>
      <c r="K19" s="36"/>
      <c r="L19" s="2"/>
      <c r="M19" s="2"/>
      <c r="N19" s="2"/>
      <c r="O19" s="2"/>
      <c r="P19" s="19"/>
      <c r="Q19" s="19"/>
      <c r="R19" s="18"/>
      <c r="S19" s="18"/>
      <c r="T19" s="18"/>
      <c r="U19" s="18"/>
      <c r="V19" s="18"/>
      <c r="W19" s="18"/>
      <c r="X19" s="18"/>
    </row>
    <row r="20" spans="1:24">
      <c r="A20" s="132">
        <v>12</v>
      </c>
      <c r="B20" s="132">
        <v>12</v>
      </c>
      <c r="C20" s="133" t="s">
        <v>16</v>
      </c>
      <c r="D20" s="133" t="s">
        <v>171</v>
      </c>
      <c r="E20" s="132" t="s">
        <v>11</v>
      </c>
      <c r="F20" s="132" t="s">
        <v>82</v>
      </c>
      <c r="G20" s="36"/>
      <c r="H20" s="36"/>
      <c r="I20" s="36"/>
      <c r="J20" s="36"/>
      <c r="K20" s="36"/>
      <c r="L20" s="2"/>
      <c r="M20" s="2"/>
      <c r="N20" s="2"/>
      <c r="O20" s="2"/>
      <c r="P20" s="19"/>
      <c r="Q20" s="19"/>
      <c r="R20" s="18"/>
      <c r="S20" s="18"/>
      <c r="T20" s="18"/>
      <c r="U20" s="18"/>
      <c r="V20" s="18"/>
      <c r="W20" s="18"/>
      <c r="X20" s="18"/>
    </row>
    <row r="21" spans="1:24">
      <c r="A21" s="132">
        <v>13</v>
      </c>
      <c r="B21" s="132">
        <v>13</v>
      </c>
      <c r="C21" s="133" t="s">
        <v>21</v>
      </c>
      <c r="D21" s="133" t="s">
        <v>170</v>
      </c>
      <c r="E21" s="132" t="s">
        <v>11</v>
      </c>
      <c r="F21" s="132" t="s">
        <v>82</v>
      </c>
      <c r="G21" s="36"/>
      <c r="H21" s="36"/>
      <c r="I21" s="36"/>
      <c r="J21" s="36"/>
      <c r="K21" s="36"/>
      <c r="L21" s="2"/>
      <c r="M21" s="2"/>
      <c r="N21" s="2"/>
      <c r="O21" s="2"/>
      <c r="P21" s="19"/>
      <c r="Q21" s="19"/>
      <c r="R21" s="18"/>
      <c r="S21" s="18"/>
      <c r="T21" s="18"/>
      <c r="U21" s="18"/>
      <c r="V21" s="18"/>
      <c r="W21" s="18"/>
      <c r="X21" s="18"/>
    </row>
    <row r="22" spans="1:24">
      <c r="A22" s="132">
        <v>14</v>
      </c>
      <c r="B22" s="132">
        <v>14</v>
      </c>
      <c r="C22" s="133" t="s">
        <v>153</v>
      </c>
      <c r="D22" s="133" t="s">
        <v>164</v>
      </c>
      <c r="E22" s="132" t="s">
        <v>156</v>
      </c>
      <c r="F22" s="132" t="s">
        <v>95</v>
      </c>
      <c r="G22" s="36"/>
      <c r="H22" s="36"/>
      <c r="I22" s="36"/>
      <c r="J22" s="36"/>
      <c r="K22" s="36"/>
      <c r="L22" s="2"/>
      <c r="M22" s="2"/>
      <c r="N22" s="2"/>
      <c r="O22" s="2"/>
      <c r="P22" s="19"/>
      <c r="Q22" s="19"/>
      <c r="R22" s="18"/>
      <c r="S22" s="18"/>
      <c r="T22" s="18"/>
      <c r="U22" s="18"/>
      <c r="V22" s="18"/>
      <c r="W22" s="18"/>
      <c r="X22" s="18"/>
    </row>
    <row r="23" spans="1:24">
      <c r="A23" s="132">
        <v>15</v>
      </c>
      <c r="B23" s="132">
        <v>15</v>
      </c>
      <c r="C23" s="133" t="s">
        <v>141</v>
      </c>
      <c r="D23" s="133" t="s">
        <v>164</v>
      </c>
      <c r="E23" s="132" t="s">
        <v>22</v>
      </c>
      <c r="F23" s="132" t="s">
        <v>95</v>
      </c>
      <c r="G23" s="36"/>
      <c r="H23" s="36"/>
      <c r="I23" s="36"/>
      <c r="J23" s="36"/>
      <c r="K23" s="36"/>
      <c r="L23" s="2"/>
      <c r="M23" s="2"/>
      <c r="N23" s="2"/>
      <c r="O23" s="2"/>
      <c r="P23" s="19"/>
      <c r="Q23" s="19"/>
      <c r="R23" s="18"/>
      <c r="S23" s="18"/>
      <c r="T23" s="18"/>
      <c r="U23" s="18"/>
      <c r="V23" s="18"/>
      <c r="W23" s="18"/>
      <c r="X23" s="18"/>
    </row>
    <row r="24" spans="1:24">
      <c r="A24" s="132">
        <v>16</v>
      </c>
      <c r="B24" s="132">
        <v>16</v>
      </c>
      <c r="C24" s="133" t="s">
        <v>160</v>
      </c>
      <c r="D24" s="133" t="s">
        <v>158</v>
      </c>
      <c r="E24" s="132" t="s">
        <v>22</v>
      </c>
      <c r="F24" s="132" t="s">
        <v>96</v>
      </c>
      <c r="G24" s="36"/>
      <c r="H24" s="36"/>
      <c r="I24" s="36"/>
      <c r="J24" s="36"/>
      <c r="K24" s="36"/>
      <c r="L24" s="2"/>
      <c r="M24" s="2"/>
      <c r="N24" s="2"/>
      <c r="O24" s="2"/>
      <c r="P24" s="19"/>
      <c r="Q24" s="19"/>
      <c r="R24" s="18"/>
      <c r="S24" s="18"/>
      <c r="T24" s="18"/>
      <c r="U24" s="18"/>
      <c r="V24" s="18"/>
      <c r="W24" s="18"/>
      <c r="X24" s="18"/>
    </row>
    <row r="25" spans="1:24">
      <c r="A25" s="132">
        <v>17</v>
      </c>
      <c r="B25" s="132">
        <v>17</v>
      </c>
      <c r="C25" s="133" t="s">
        <v>17</v>
      </c>
      <c r="D25" s="133" t="s">
        <v>165</v>
      </c>
      <c r="E25" s="132" t="s">
        <v>156</v>
      </c>
      <c r="F25" s="132" t="s">
        <v>82</v>
      </c>
      <c r="G25" s="36"/>
      <c r="H25" s="36"/>
      <c r="I25" s="36"/>
      <c r="J25" s="36"/>
      <c r="K25" s="36"/>
      <c r="L25" s="2"/>
      <c r="M25" s="2"/>
      <c r="N25" s="2"/>
      <c r="O25" s="2"/>
      <c r="P25" s="19"/>
      <c r="Q25" s="19"/>
      <c r="R25" s="18"/>
      <c r="S25" s="18"/>
      <c r="T25" s="18"/>
      <c r="U25" s="18"/>
      <c r="V25" s="18"/>
      <c r="W25" s="18"/>
      <c r="X25" s="18"/>
    </row>
    <row r="26" spans="1:24">
      <c r="A26" s="132">
        <v>18</v>
      </c>
      <c r="B26" s="132">
        <v>18</v>
      </c>
      <c r="C26" s="133" t="s">
        <v>15</v>
      </c>
      <c r="D26" s="133" t="s">
        <v>171</v>
      </c>
      <c r="E26" s="132" t="s">
        <v>11</v>
      </c>
      <c r="F26" s="132" t="s">
        <v>82</v>
      </c>
      <c r="G26" s="36"/>
      <c r="H26" s="36"/>
      <c r="I26" s="36"/>
      <c r="J26" s="36"/>
      <c r="K26" s="36"/>
      <c r="L26" s="2"/>
      <c r="M26" s="2"/>
      <c r="N26" s="2"/>
      <c r="O26" s="2"/>
      <c r="P26" s="19"/>
      <c r="Q26" s="19"/>
      <c r="R26" s="18"/>
      <c r="S26" s="18"/>
      <c r="T26" s="18"/>
      <c r="U26" s="18"/>
      <c r="V26" s="18"/>
      <c r="W26" s="18"/>
      <c r="X26" s="18"/>
    </row>
    <row r="27" spans="1:24">
      <c r="A27" s="132">
        <v>19</v>
      </c>
      <c r="B27" s="132">
        <v>119</v>
      </c>
      <c r="C27" s="133" t="s">
        <v>142</v>
      </c>
      <c r="D27" s="133" t="s">
        <v>172</v>
      </c>
      <c r="E27" s="132" t="s">
        <v>11</v>
      </c>
      <c r="F27" s="132" t="s">
        <v>82</v>
      </c>
      <c r="G27" s="36"/>
      <c r="H27" s="36"/>
      <c r="I27" s="36"/>
      <c r="J27" s="36"/>
      <c r="K27" s="36"/>
      <c r="L27" s="2"/>
      <c r="M27" s="2"/>
      <c r="N27" s="2"/>
      <c r="O27" s="2"/>
      <c r="P27" s="19"/>
      <c r="Q27" s="19"/>
      <c r="R27" s="18"/>
      <c r="S27" s="18"/>
      <c r="T27" s="18"/>
      <c r="U27" s="18"/>
      <c r="V27" s="18"/>
      <c r="W27" s="18"/>
      <c r="X27" s="18"/>
    </row>
    <row r="28" spans="1:24">
      <c r="A28" s="132">
        <v>20</v>
      </c>
      <c r="B28" s="132">
        <v>120</v>
      </c>
      <c r="C28" s="133" t="s">
        <v>161</v>
      </c>
      <c r="D28" s="133" t="s">
        <v>162</v>
      </c>
      <c r="E28" s="132" t="s">
        <v>22</v>
      </c>
      <c r="F28" s="132" t="s">
        <v>96</v>
      </c>
      <c r="G28" s="36"/>
      <c r="H28" s="36"/>
      <c r="I28" s="36"/>
      <c r="J28" s="36"/>
      <c r="K28" s="36"/>
      <c r="L28" s="2"/>
      <c r="M28" s="2"/>
      <c r="N28" s="2"/>
      <c r="O28" s="2"/>
      <c r="P28" s="19"/>
      <c r="Q28" s="19"/>
      <c r="R28" s="18"/>
      <c r="S28" s="18"/>
      <c r="T28" s="18"/>
      <c r="U28" s="18"/>
      <c r="V28" s="18"/>
      <c r="W28" s="18"/>
      <c r="X28" s="18"/>
    </row>
    <row r="29" spans="1:24">
      <c r="A29" s="132">
        <v>21</v>
      </c>
      <c r="B29" s="132">
        <v>21</v>
      </c>
      <c r="C29" s="133" t="s">
        <v>143</v>
      </c>
      <c r="D29" s="133" t="s">
        <v>164</v>
      </c>
      <c r="E29" s="132" t="s">
        <v>22</v>
      </c>
      <c r="F29" s="132" t="s">
        <v>95</v>
      </c>
      <c r="G29" s="36"/>
      <c r="H29" s="36"/>
      <c r="I29" s="36"/>
      <c r="J29" s="36"/>
      <c r="K29" s="36"/>
      <c r="L29" s="2"/>
      <c r="M29" s="2"/>
      <c r="N29" s="2"/>
      <c r="O29" s="2"/>
      <c r="P29" s="19"/>
      <c r="Q29" s="19"/>
      <c r="R29" s="18"/>
      <c r="S29" s="18"/>
      <c r="T29" s="18"/>
      <c r="U29" s="18"/>
      <c r="V29" s="18"/>
      <c r="W29" s="18"/>
      <c r="X29" s="18"/>
    </row>
    <row r="30" spans="1:24">
      <c r="A30" s="132">
        <v>22</v>
      </c>
      <c r="B30" s="132">
        <v>122</v>
      </c>
      <c r="C30" s="133" t="s">
        <v>144</v>
      </c>
      <c r="D30" s="133" t="s">
        <v>162</v>
      </c>
      <c r="E30" s="132" t="s">
        <v>22</v>
      </c>
      <c r="F30" s="132" t="s">
        <v>97</v>
      </c>
      <c r="G30" s="36"/>
      <c r="H30" s="36"/>
      <c r="I30" s="36"/>
      <c r="J30" s="36"/>
      <c r="K30" s="36"/>
      <c r="L30" s="2"/>
      <c r="M30" s="2"/>
      <c r="N30" s="2"/>
      <c r="O30" s="2"/>
      <c r="P30" s="19"/>
      <c r="Q30" s="19"/>
      <c r="R30" s="18"/>
      <c r="S30" s="18"/>
      <c r="T30" s="18"/>
      <c r="U30" s="18"/>
      <c r="V30" s="18"/>
      <c r="W30" s="18"/>
      <c r="X30" s="18"/>
    </row>
    <row r="31" spans="1:24">
      <c r="A31" s="132">
        <v>23</v>
      </c>
      <c r="B31" s="132">
        <v>23</v>
      </c>
      <c r="C31" s="133" t="s">
        <v>145</v>
      </c>
      <c r="D31" s="133" t="s">
        <v>158</v>
      </c>
      <c r="E31" s="132" t="s">
        <v>11</v>
      </c>
      <c r="F31" s="132" t="s">
        <v>96</v>
      </c>
      <c r="G31" s="36"/>
      <c r="H31" s="36"/>
      <c r="I31" s="36"/>
      <c r="J31" s="36"/>
      <c r="K31" s="36"/>
      <c r="L31" s="2"/>
      <c r="M31" s="2"/>
      <c r="N31" s="2"/>
      <c r="O31" s="2"/>
      <c r="P31" s="19"/>
      <c r="Q31" s="19"/>
      <c r="R31" s="18"/>
      <c r="S31" s="18"/>
      <c r="T31" s="18"/>
      <c r="U31" s="18"/>
      <c r="V31" s="18"/>
      <c r="W31" s="18"/>
      <c r="X31" s="18"/>
    </row>
    <row r="32" spans="1:24">
      <c r="A32" s="132">
        <v>24</v>
      </c>
      <c r="B32" s="132">
        <v>25</v>
      </c>
      <c r="C32" s="133" t="s">
        <v>146</v>
      </c>
      <c r="D32" s="133" t="s">
        <v>158</v>
      </c>
      <c r="E32" s="132" t="s">
        <v>22</v>
      </c>
      <c r="F32" s="132" t="s">
        <v>96</v>
      </c>
      <c r="G32" s="36"/>
      <c r="H32" s="36"/>
      <c r="I32" s="36"/>
      <c r="J32" s="36"/>
      <c r="K32" s="36"/>
      <c r="L32" s="2"/>
      <c r="M32" s="2"/>
      <c r="N32" s="2"/>
      <c r="O32" s="2"/>
      <c r="P32" s="19"/>
      <c r="Q32" s="19"/>
      <c r="R32" s="18"/>
      <c r="S32" s="18"/>
      <c r="T32" s="18"/>
      <c r="U32" s="18"/>
      <c r="V32" s="18"/>
      <c r="W32" s="18"/>
      <c r="X32" s="18"/>
    </row>
    <row r="33" spans="1:24">
      <c r="A33" s="132">
        <v>25</v>
      </c>
      <c r="B33" s="132">
        <v>26</v>
      </c>
      <c r="C33" s="133" t="s">
        <v>147</v>
      </c>
      <c r="D33" s="133" t="s">
        <v>172</v>
      </c>
      <c r="E33" s="132" t="s">
        <v>11</v>
      </c>
      <c r="F33" s="132" t="s">
        <v>82</v>
      </c>
      <c r="G33" s="36"/>
      <c r="H33" s="36"/>
      <c r="I33" s="36"/>
      <c r="J33" s="36"/>
      <c r="K33" s="36"/>
      <c r="L33" s="2"/>
      <c r="M33" s="2"/>
      <c r="N33" s="2"/>
      <c r="O33" s="2"/>
      <c r="P33" s="19"/>
      <c r="Q33" s="19"/>
      <c r="R33" s="18"/>
      <c r="S33" s="18"/>
      <c r="T33" s="18"/>
      <c r="U33" s="18"/>
      <c r="V33" s="18"/>
      <c r="W33" s="18"/>
      <c r="X33" s="18"/>
    </row>
    <row r="34" spans="1:24">
      <c r="A34" s="132">
        <v>26</v>
      </c>
      <c r="B34" s="132">
        <v>27</v>
      </c>
      <c r="C34" s="133" t="s">
        <v>159</v>
      </c>
      <c r="D34" s="133" t="s">
        <v>158</v>
      </c>
      <c r="E34" s="132" t="s">
        <v>11</v>
      </c>
      <c r="F34" s="132" t="s">
        <v>96</v>
      </c>
      <c r="G34" s="36"/>
      <c r="H34" s="36"/>
      <c r="I34" s="36"/>
      <c r="J34" s="36"/>
      <c r="K34" s="36"/>
      <c r="L34" s="2"/>
      <c r="M34" s="2"/>
      <c r="N34" s="2"/>
      <c r="O34" s="2"/>
      <c r="P34" s="19"/>
      <c r="Q34" s="19"/>
      <c r="R34" s="18"/>
      <c r="S34" s="18"/>
      <c r="T34" s="18"/>
      <c r="U34" s="18"/>
      <c r="V34" s="18"/>
      <c r="W34" s="18"/>
      <c r="X34" s="18"/>
    </row>
    <row r="35" spans="1:24">
      <c r="A35" s="132">
        <v>27</v>
      </c>
      <c r="B35" s="132">
        <v>90</v>
      </c>
      <c r="C35" s="133" t="s">
        <v>148</v>
      </c>
      <c r="D35" s="133" t="s">
        <v>165</v>
      </c>
      <c r="E35" s="132" t="s">
        <v>11</v>
      </c>
      <c r="F35" s="132" t="s">
        <v>82</v>
      </c>
      <c r="G35" s="36"/>
      <c r="H35" s="36"/>
      <c r="I35" s="36"/>
      <c r="J35" s="36"/>
      <c r="K35" s="36"/>
      <c r="L35" s="2"/>
      <c r="M35" s="2"/>
      <c r="N35" s="2"/>
      <c r="O35" s="2"/>
      <c r="P35" s="19"/>
      <c r="Q35" s="19"/>
      <c r="R35" s="18"/>
      <c r="S35" s="18"/>
      <c r="T35" s="18"/>
      <c r="U35" s="18"/>
      <c r="V35" s="18"/>
      <c r="W35" s="18"/>
      <c r="X35" s="18"/>
    </row>
    <row r="36" spans="1:24">
      <c r="A36" s="132">
        <v>28</v>
      </c>
      <c r="B36" s="132">
        <v>91</v>
      </c>
      <c r="C36" s="133" t="s">
        <v>150</v>
      </c>
      <c r="D36" s="133" t="s">
        <v>172</v>
      </c>
      <c r="E36" s="132" t="s">
        <v>11</v>
      </c>
      <c r="F36" s="132" t="s">
        <v>82</v>
      </c>
      <c r="G36" s="36"/>
      <c r="H36" s="36"/>
      <c r="I36" s="36"/>
      <c r="J36" s="36"/>
      <c r="K36" s="36"/>
      <c r="L36" s="2"/>
      <c r="M36" s="2"/>
      <c r="N36" s="2"/>
      <c r="O36" s="2"/>
      <c r="P36" s="19"/>
      <c r="Q36" s="19"/>
      <c r="R36" s="18"/>
      <c r="S36" s="18"/>
      <c r="T36" s="18"/>
      <c r="U36" s="18"/>
      <c r="V36" s="18"/>
      <c r="W36" s="18"/>
      <c r="X36" s="18"/>
    </row>
    <row r="37" spans="1:24">
      <c r="A37" s="132">
        <v>29</v>
      </c>
      <c r="B37" s="132">
        <v>92</v>
      </c>
      <c r="C37" s="133" t="s">
        <v>18</v>
      </c>
      <c r="D37" s="133" t="s">
        <v>165</v>
      </c>
      <c r="E37" s="132" t="s">
        <v>11</v>
      </c>
      <c r="F37" s="132" t="s">
        <v>82</v>
      </c>
      <c r="G37" s="36"/>
      <c r="H37" s="36"/>
      <c r="I37" s="36"/>
      <c r="J37" s="36"/>
      <c r="K37" s="36"/>
      <c r="L37" s="2"/>
      <c r="M37" s="2"/>
      <c r="N37" s="2"/>
      <c r="O37" s="2"/>
      <c r="P37" s="19"/>
      <c r="Q37" s="19"/>
      <c r="R37" s="18"/>
      <c r="S37" s="18"/>
      <c r="T37" s="18"/>
      <c r="U37" s="18"/>
      <c r="V37" s="18"/>
      <c r="W37" s="18"/>
      <c r="X37" s="18"/>
    </row>
    <row r="38" spans="1:24">
      <c r="A38" s="132">
        <v>30</v>
      </c>
      <c r="B38" s="132">
        <v>93</v>
      </c>
      <c r="C38" s="133" t="s">
        <v>180</v>
      </c>
      <c r="D38" s="133" t="s">
        <v>165</v>
      </c>
      <c r="E38" s="132" t="s">
        <v>156</v>
      </c>
      <c r="F38" s="132" t="s">
        <v>82</v>
      </c>
      <c r="G38" s="36"/>
      <c r="H38" s="36"/>
      <c r="I38" s="36"/>
      <c r="J38" s="36"/>
      <c r="K38" s="36"/>
      <c r="L38" s="2"/>
      <c r="M38" s="2"/>
      <c r="N38" s="2"/>
      <c r="O38" s="2"/>
      <c r="P38" s="19"/>
      <c r="Q38" s="19"/>
      <c r="R38" s="18"/>
      <c r="S38" s="18"/>
      <c r="T38" s="18"/>
      <c r="U38" s="18"/>
      <c r="V38" s="18"/>
      <c r="W38" s="18"/>
      <c r="X38" s="18"/>
    </row>
    <row r="39" spans="1:24">
      <c r="A39" s="132">
        <v>31</v>
      </c>
      <c r="B39" s="132">
        <v>94</v>
      </c>
      <c r="C39" s="133" t="s">
        <v>149</v>
      </c>
      <c r="D39" s="133" t="s">
        <v>172</v>
      </c>
      <c r="E39" s="132" t="s">
        <v>11</v>
      </c>
      <c r="F39" s="132" t="s">
        <v>82</v>
      </c>
      <c r="G39" s="36"/>
      <c r="H39" s="36"/>
      <c r="I39" s="36"/>
      <c r="J39" s="36"/>
      <c r="K39" s="36"/>
      <c r="L39" s="2"/>
      <c r="M39" s="2"/>
      <c r="N39" s="2"/>
      <c r="O39" s="2"/>
      <c r="P39" s="19"/>
      <c r="Q39" s="19"/>
      <c r="R39" s="18"/>
      <c r="S39" s="18"/>
      <c r="T39" s="18"/>
      <c r="U39" s="18"/>
      <c r="V39" s="18"/>
      <c r="W39" s="18"/>
      <c r="X39" s="18"/>
    </row>
    <row r="40" spans="1:24">
      <c r="A40" s="132">
        <v>32</v>
      </c>
      <c r="B40" s="132">
        <v>96</v>
      </c>
      <c r="C40" s="133" t="s">
        <v>168</v>
      </c>
      <c r="D40" s="133" t="s">
        <v>184</v>
      </c>
      <c r="E40" s="132" t="s">
        <v>22</v>
      </c>
      <c r="F40" s="132" t="s">
        <v>82</v>
      </c>
      <c r="G40" s="36"/>
      <c r="H40" s="36"/>
      <c r="I40" s="36"/>
      <c r="J40" s="36"/>
      <c r="K40" s="36"/>
      <c r="L40" s="2"/>
      <c r="M40" s="2"/>
      <c r="N40" s="2"/>
      <c r="O40" s="2"/>
      <c r="P40" s="19"/>
      <c r="Q40" s="19"/>
      <c r="R40" s="18"/>
      <c r="S40" s="18"/>
      <c r="T40" s="18"/>
      <c r="U40" s="18"/>
      <c r="V40" s="18"/>
      <c r="W40" s="18"/>
      <c r="X40" s="18"/>
    </row>
    <row r="41" spans="1:24">
      <c r="A41" s="132"/>
      <c r="B41" s="132"/>
      <c r="C41" s="133"/>
      <c r="D41" s="133"/>
      <c r="E41" s="132"/>
      <c r="F41" s="132"/>
      <c r="G41" s="36"/>
      <c r="H41" s="36"/>
      <c r="I41" s="36"/>
      <c r="J41" s="36"/>
      <c r="K41" s="36"/>
      <c r="L41" s="2"/>
      <c r="M41" s="2"/>
      <c r="N41" s="2"/>
      <c r="O41" s="2"/>
      <c r="P41" s="19"/>
      <c r="Q41" s="19"/>
      <c r="R41" s="18"/>
      <c r="S41" s="18"/>
      <c r="T41" s="18"/>
      <c r="U41" s="18"/>
      <c r="V41" s="18"/>
      <c r="W41" s="18"/>
      <c r="X41" s="18"/>
    </row>
    <row r="42" spans="1:24">
      <c r="A42" s="132"/>
      <c r="B42" s="132"/>
      <c r="C42" s="133"/>
      <c r="D42" s="133"/>
      <c r="E42" s="132"/>
      <c r="F42" s="132"/>
      <c r="G42" s="36"/>
      <c r="H42" s="36"/>
      <c r="I42" s="36"/>
      <c r="J42" s="36"/>
      <c r="K42" s="36"/>
      <c r="L42" s="2"/>
      <c r="M42" s="2"/>
      <c r="N42" s="2"/>
      <c r="O42" s="2"/>
      <c r="P42" s="19"/>
      <c r="Q42" s="19"/>
      <c r="R42" s="18"/>
      <c r="S42" s="18"/>
      <c r="T42" s="18"/>
      <c r="U42" s="18"/>
      <c r="V42" s="18"/>
      <c r="W42" s="18"/>
      <c r="X42" s="18"/>
    </row>
    <row r="43" spans="1:24">
      <c r="A43" s="132"/>
      <c r="B43" s="132"/>
      <c r="C43" s="133"/>
      <c r="D43" s="133"/>
      <c r="E43" s="132"/>
      <c r="F43" s="132"/>
      <c r="G43" s="36"/>
      <c r="H43" s="36"/>
      <c r="I43" s="36"/>
      <c r="J43" s="36"/>
      <c r="K43" s="36"/>
      <c r="L43" s="2"/>
      <c r="M43" s="2"/>
      <c r="N43" s="2"/>
      <c r="O43" s="2"/>
      <c r="P43" s="19"/>
      <c r="Q43" s="19"/>
      <c r="R43" s="18"/>
      <c r="S43" s="18"/>
      <c r="T43" s="18"/>
      <c r="U43" s="18"/>
      <c r="V43" s="18"/>
      <c r="W43" s="18"/>
      <c r="X43" s="18"/>
    </row>
    <row r="44" spans="1:24">
      <c r="A44" s="132"/>
      <c r="B44" s="132"/>
      <c r="C44" s="133"/>
      <c r="D44" s="133"/>
      <c r="E44" s="132"/>
      <c r="F44" s="132"/>
      <c r="G44" s="36"/>
      <c r="H44" s="36"/>
      <c r="I44" s="36"/>
      <c r="J44" s="36"/>
      <c r="K44" s="36"/>
      <c r="L44" s="2"/>
      <c r="M44" s="2"/>
      <c r="N44" s="2"/>
      <c r="O44" s="2"/>
      <c r="P44" s="19"/>
      <c r="Q44" s="19"/>
      <c r="R44" s="18"/>
      <c r="S44" s="18"/>
      <c r="T44" s="18"/>
      <c r="U44" s="18"/>
      <c r="V44" s="18"/>
      <c r="W44" s="18"/>
      <c r="X44" s="18"/>
    </row>
    <row r="45" spans="1:24">
      <c r="A45" s="132"/>
      <c r="B45" s="132"/>
      <c r="C45" s="133"/>
      <c r="D45" s="133"/>
      <c r="E45" s="132"/>
      <c r="F45" s="132"/>
      <c r="G45" s="36"/>
      <c r="H45" s="36"/>
      <c r="I45" s="36"/>
      <c r="J45" s="36"/>
      <c r="K45" s="36"/>
      <c r="L45" s="2"/>
      <c r="M45" s="2"/>
      <c r="N45" s="2"/>
      <c r="O45" s="2"/>
      <c r="P45" s="19"/>
      <c r="Q45" s="19"/>
      <c r="R45" s="18"/>
      <c r="S45" s="18"/>
      <c r="T45" s="18"/>
      <c r="U45" s="18"/>
      <c r="V45" s="18"/>
      <c r="W45" s="18"/>
      <c r="X45" s="18"/>
    </row>
    <row r="46" spans="1:24">
      <c r="A46" s="132"/>
      <c r="B46" s="132"/>
      <c r="C46" s="133"/>
      <c r="D46" s="133"/>
      <c r="E46" s="132"/>
      <c r="F46" s="132"/>
      <c r="G46" s="36"/>
      <c r="H46" s="36"/>
      <c r="I46" s="36"/>
      <c r="J46" s="36"/>
      <c r="K46" s="36"/>
      <c r="L46" s="2"/>
      <c r="M46" s="2"/>
      <c r="N46" s="2"/>
      <c r="O46" s="2"/>
      <c r="P46" s="19"/>
      <c r="Q46" s="19"/>
      <c r="R46" s="18"/>
      <c r="S46" s="18"/>
      <c r="T46" s="18"/>
      <c r="U46" s="18"/>
      <c r="V46" s="18"/>
      <c r="W46" s="18"/>
      <c r="X46" s="18"/>
    </row>
    <row r="47" spans="1:24">
      <c r="A47" s="132"/>
      <c r="B47" s="132"/>
      <c r="C47" s="133"/>
      <c r="D47" s="133"/>
      <c r="E47" s="132"/>
      <c r="F47" s="132"/>
      <c r="G47" s="36"/>
      <c r="H47" s="36"/>
      <c r="I47" s="36"/>
      <c r="J47" s="36"/>
      <c r="K47" s="36"/>
      <c r="L47" s="2"/>
      <c r="M47" s="2"/>
      <c r="N47" s="2"/>
      <c r="O47" s="2"/>
      <c r="P47" s="19"/>
      <c r="Q47" s="19"/>
      <c r="R47" s="18"/>
      <c r="S47" s="18"/>
      <c r="T47" s="18"/>
      <c r="U47" s="18"/>
      <c r="V47" s="18"/>
      <c r="W47" s="18"/>
      <c r="X47" s="18"/>
    </row>
    <row r="48" spans="1:24">
      <c r="A48" s="132"/>
      <c r="B48" s="132"/>
      <c r="C48" s="133"/>
      <c r="D48" s="133"/>
      <c r="E48" s="132"/>
      <c r="F48" s="132"/>
      <c r="G48" s="36"/>
      <c r="H48" s="36"/>
      <c r="I48" s="36"/>
      <c r="J48" s="36"/>
      <c r="K48" s="36"/>
      <c r="L48" s="2"/>
      <c r="M48" s="2"/>
      <c r="N48" s="2"/>
      <c r="O48" s="2"/>
      <c r="P48" s="19"/>
      <c r="Q48" s="19"/>
      <c r="R48" s="18"/>
      <c r="S48" s="18"/>
      <c r="T48" s="18"/>
      <c r="U48" s="18"/>
      <c r="V48" s="18"/>
      <c r="W48" s="18"/>
      <c r="X48" s="18"/>
    </row>
    <row r="49" spans="1:24">
      <c r="A49" s="132"/>
      <c r="B49" s="132"/>
      <c r="C49" s="133"/>
      <c r="D49" s="133"/>
      <c r="E49" s="132"/>
      <c r="F49" s="132"/>
      <c r="G49" s="36"/>
      <c r="H49" s="36"/>
      <c r="I49" s="36"/>
      <c r="J49" s="36"/>
      <c r="K49" s="36"/>
      <c r="L49" s="2"/>
      <c r="M49" s="2"/>
      <c r="N49" s="2"/>
      <c r="O49" s="2"/>
      <c r="P49" s="19"/>
      <c r="Q49" s="19"/>
      <c r="R49" s="18"/>
      <c r="S49" s="18"/>
      <c r="T49" s="18"/>
      <c r="U49" s="18"/>
      <c r="V49" s="18"/>
      <c r="W49" s="18"/>
      <c r="X49" s="18"/>
    </row>
    <row r="50" spans="1:24">
      <c r="A50" s="132"/>
      <c r="B50" s="132"/>
      <c r="C50" s="133"/>
      <c r="D50" s="133"/>
      <c r="E50" s="132"/>
      <c r="F50" s="132"/>
      <c r="G50" s="36"/>
      <c r="H50" s="36"/>
      <c r="I50" s="36"/>
      <c r="J50" s="36"/>
      <c r="K50" s="36"/>
      <c r="L50" s="2"/>
      <c r="M50" s="2"/>
      <c r="N50" s="2"/>
      <c r="O50" s="2"/>
      <c r="P50" s="19"/>
      <c r="Q50" s="19"/>
      <c r="R50" s="18"/>
      <c r="S50" s="18"/>
      <c r="T50" s="18"/>
      <c r="U50" s="18"/>
      <c r="V50" s="18"/>
      <c r="W50" s="18"/>
      <c r="X50" s="18"/>
    </row>
    <row r="51" spans="1:24">
      <c r="A51" s="132"/>
      <c r="B51" s="132"/>
      <c r="C51" s="133"/>
      <c r="D51" s="133"/>
      <c r="E51" s="132"/>
      <c r="F51" s="132"/>
      <c r="G51" s="36"/>
      <c r="H51" s="36"/>
      <c r="I51" s="36"/>
      <c r="J51" s="36"/>
      <c r="K51" s="36"/>
      <c r="L51" s="2"/>
      <c r="M51" s="2"/>
      <c r="N51" s="2"/>
      <c r="O51" s="2"/>
      <c r="P51" s="19"/>
      <c r="Q51" s="19"/>
      <c r="R51" s="18"/>
      <c r="S51" s="18"/>
      <c r="T51" s="18"/>
      <c r="U51" s="18"/>
      <c r="V51" s="18"/>
      <c r="W51" s="18"/>
      <c r="X51" s="18"/>
    </row>
    <row r="52" spans="1:24">
      <c r="A52" s="132"/>
      <c r="B52" s="132"/>
      <c r="C52" s="133"/>
      <c r="D52" s="133"/>
      <c r="E52" s="132"/>
      <c r="F52" s="132"/>
      <c r="G52" s="36"/>
      <c r="H52" s="36"/>
      <c r="I52" s="36"/>
      <c r="J52" s="36"/>
      <c r="K52" s="36"/>
      <c r="L52" s="2"/>
      <c r="M52" s="2"/>
      <c r="N52" s="2"/>
      <c r="O52" s="2"/>
      <c r="P52" s="19"/>
      <c r="Q52" s="19"/>
      <c r="R52" s="18"/>
      <c r="S52" s="18"/>
      <c r="T52" s="18"/>
      <c r="U52" s="18"/>
      <c r="V52" s="18"/>
      <c r="W52" s="18"/>
      <c r="X52" s="18"/>
    </row>
    <row r="53" spans="1:24">
      <c r="A53" s="132"/>
      <c r="B53" s="132"/>
      <c r="C53" s="133"/>
      <c r="D53" s="133"/>
      <c r="E53" s="132"/>
      <c r="F53" s="132"/>
      <c r="G53" s="36"/>
      <c r="H53" s="36"/>
      <c r="I53" s="36"/>
      <c r="J53" s="36"/>
      <c r="K53" s="36"/>
      <c r="L53" s="2"/>
      <c r="M53" s="2"/>
      <c r="N53" s="2"/>
      <c r="O53" s="2"/>
      <c r="P53" s="19"/>
      <c r="Q53" s="19"/>
      <c r="R53" s="18"/>
      <c r="S53" s="18"/>
      <c r="T53" s="18"/>
      <c r="U53" s="18"/>
      <c r="V53" s="18"/>
      <c r="W53" s="18"/>
      <c r="X53" s="18"/>
    </row>
    <row r="54" spans="1:24">
      <c r="A54" s="132"/>
      <c r="B54" s="132"/>
      <c r="C54" s="133"/>
      <c r="D54" s="133"/>
      <c r="E54" s="132"/>
      <c r="F54" s="132"/>
      <c r="G54" s="36"/>
      <c r="H54" s="36"/>
      <c r="I54" s="36"/>
      <c r="J54" s="36"/>
      <c r="K54" s="36"/>
      <c r="L54" s="2"/>
      <c r="M54" s="2"/>
      <c r="N54" s="2"/>
      <c r="O54" s="2"/>
      <c r="P54" s="2"/>
    </row>
    <row r="55" spans="1:24">
      <c r="A55" s="132"/>
      <c r="B55" s="132"/>
      <c r="C55" s="133"/>
      <c r="D55" s="133"/>
      <c r="E55" s="132"/>
      <c r="F55" s="132"/>
      <c r="G55" s="36"/>
      <c r="H55" s="36"/>
      <c r="I55" s="36"/>
      <c r="J55" s="36"/>
      <c r="K55" s="36"/>
      <c r="L55" s="2"/>
      <c r="M55" s="2"/>
      <c r="N55" s="2"/>
      <c r="O55" s="2"/>
      <c r="P55" s="2"/>
    </row>
    <row r="56" spans="1:24">
      <c r="A56" s="132"/>
      <c r="B56" s="132"/>
      <c r="C56" s="133"/>
      <c r="D56" s="133"/>
      <c r="E56" s="132"/>
      <c r="F56" s="132"/>
      <c r="G56" s="36"/>
      <c r="H56" s="36"/>
      <c r="I56" s="36"/>
      <c r="J56" s="36"/>
      <c r="K56" s="36"/>
      <c r="L56" s="2"/>
      <c r="M56" s="2"/>
      <c r="N56" s="2"/>
      <c r="O56" s="2"/>
      <c r="P56" s="2"/>
    </row>
    <row r="57" spans="1:24">
      <c r="A57" s="132"/>
      <c r="B57" s="132"/>
      <c r="C57" s="133"/>
      <c r="D57" s="133"/>
      <c r="E57" s="132"/>
      <c r="F57" s="132"/>
      <c r="G57" s="36"/>
      <c r="H57" s="36"/>
      <c r="I57" s="36"/>
      <c r="J57" s="36"/>
      <c r="K57" s="36"/>
      <c r="L57" s="2"/>
      <c r="M57" s="2"/>
      <c r="N57" s="2"/>
      <c r="O57" s="2"/>
      <c r="P57" s="2"/>
    </row>
    <row r="58" spans="1:24">
      <c r="A58" s="132"/>
      <c r="B58" s="132"/>
      <c r="C58" s="133"/>
      <c r="D58" s="133"/>
      <c r="E58" s="132"/>
      <c r="F58" s="132"/>
      <c r="G58" s="36"/>
      <c r="H58" s="36"/>
      <c r="I58" s="36"/>
      <c r="J58" s="36"/>
      <c r="K58" s="36"/>
      <c r="L58" s="2"/>
      <c r="M58" s="2"/>
      <c r="N58" s="2"/>
      <c r="O58" s="2"/>
      <c r="P58" s="2"/>
    </row>
    <row r="59" spans="1:24">
      <c r="A59" s="132"/>
      <c r="B59" s="132"/>
      <c r="C59" s="133"/>
      <c r="D59" s="133"/>
      <c r="E59" s="132"/>
      <c r="F59" s="132"/>
      <c r="G59" s="36"/>
      <c r="H59" s="36"/>
      <c r="I59" s="36"/>
      <c r="J59" s="36"/>
      <c r="K59" s="36"/>
      <c r="L59" s="2"/>
      <c r="M59" s="2"/>
      <c r="N59" s="2"/>
      <c r="O59" s="2"/>
      <c r="P59" s="2"/>
    </row>
    <row r="60" spans="1:24">
      <c r="A60" s="132"/>
      <c r="B60" s="132"/>
      <c r="C60" s="133"/>
      <c r="D60" s="133"/>
      <c r="E60" s="132"/>
      <c r="F60" s="132"/>
      <c r="G60" s="36"/>
      <c r="H60" s="36"/>
      <c r="I60" s="36"/>
      <c r="J60" s="36"/>
      <c r="K60" s="36"/>
      <c r="L60" s="2"/>
      <c r="M60" s="2"/>
      <c r="N60" s="2"/>
      <c r="O60" s="2"/>
      <c r="P60" s="2"/>
    </row>
    <row r="61" spans="1:24">
      <c r="A61" s="132"/>
      <c r="B61" s="132"/>
      <c r="C61" s="133"/>
      <c r="D61" s="133"/>
      <c r="E61" s="132"/>
      <c r="F61" s="132"/>
      <c r="G61" s="36"/>
      <c r="H61" s="36"/>
      <c r="I61" s="36"/>
      <c r="J61" s="36"/>
      <c r="K61" s="36"/>
      <c r="L61" s="2"/>
      <c r="M61" s="2"/>
      <c r="N61" s="2"/>
      <c r="O61" s="2"/>
      <c r="P61" s="2"/>
    </row>
    <row r="62" spans="1:24">
      <c r="A62" s="132"/>
      <c r="B62" s="132"/>
      <c r="C62" s="133"/>
      <c r="D62" s="133"/>
      <c r="E62" s="132"/>
      <c r="F62" s="132"/>
      <c r="G62" s="36"/>
      <c r="H62" s="36"/>
      <c r="I62" s="36"/>
      <c r="J62" s="36"/>
      <c r="K62" s="36"/>
      <c r="L62" s="2"/>
      <c r="M62" s="2"/>
      <c r="N62" s="2"/>
      <c r="O62" s="2"/>
      <c r="P62" s="2"/>
    </row>
    <row r="63" spans="1:24">
      <c r="A63" s="132"/>
      <c r="B63" s="132"/>
      <c r="C63" s="133"/>
      <c r="D63" s="133"/>
      <c r="E63" s="132"/>
      <c r="F63" s="132"/>
      <c r="G63" s="36"/>
      <c r="H63" s="36"/>
      <c r="I63" s="36"/>
      <c r="J63" s="36"/>
      <c r="K63" s="36"/>
      <c r="L63" s="2"/>
      <c r="M63" s="2"/>
      <c r="N63" s="2"/>
      <c r="O63" s="2"/>
      <c r="P63" s="2"/>
    </row>
    <row r="64" spans="1:24">
      <c r="A64" s="132"/>
      <c r="B64" s="132"/>
      <c r="C64" s="133"/>
      <c r="D64" s="133"/>
      <c r="E64" s="132"/>
      <c r="F64" s="132"/>
      <c r="G64" s="36"/>
      <c r="H64" s="36"/>
      <c r="I64" s="36"/>
      <c r="J64" s="36"/>
      <c r="K64" s="36"/>
      <c r="L64" s="2"/>
      <c r="M64" s="2"/>
      <c r="N64" s="2"/>
      <c r="O64" s="2"/>
      <c r="P64" s="2"/>
    </row>
    <row r="65" spans="1:16">
      <c r="A65" s="132"/>
      <c r="B65" s="132"/>
      <c r="C65" s="133"/>
      <c r="D65" s="133"/>
      <c r="E65" s="132"/>
      <c r="F65" s="132"/>
      <c r="G65" s="36"/>
      <c r="H65" s="36"/>
      <c r="I65" s="36"/>
      <c r="J65" s="36"/>
      <c r="K65" s="36"/>
      <c r="L65" s="2"/>
      <c r="M65" s="2"/>
      <c r="N65" s="2"/>
      <c r="O65" s="2"/>
      <c r="P65" s="2"/>
    </row>
    <row r="66" spans="1:16">
      <c r="A66" s="132"/>
      <c r="B66" s="132"/>
      <c r="C66" s="133"/>
      <c r="D66" s="133"/>
      <c r="E66" s="132"/>
      <c r="F66" s="132"/>
      <c r="G66" s="36"/>
      <c r="H66" s="36"/>
      <c r="I66" s="36"/>
      <c r="J66" s="36"/>
      <c r="K66" s="36"/>
      <c r="L66" s="2"/>
      <c r="M66" s="2"/>
      <c r="N66" s="2"/>
      <c r="O66" s="2"/>
      <c r="P66" s="2"/>
    </row>
    <row r="67" spans="1:16">
      <c r="A67" s="132"/>
      <c r="B67" s="132"/>
      <c r="C67" s="133"/>
      <c r="D67" s="133"/>
      <c r="E67" s="132"/>
      <c r="F67" s="132"/>
      <c r="G67" s="36"/>
      <c r="H67" s="36"/>
      <c r="I67" s="36"/>
      <c r="J67" s="36"/>
      <c r="K67" s="36"/>
      <c r="L67" s="2"/>
      <c r="M67" s="2"/>
      <c r="N67" s="2"/>
      <c r="O67" s="2"/>
      <c r="P67" s="2"/>
    </row>
    <row r="68" spans="1:16">
      <c r="A68" s="132"/>
      <c r="B68" s="132"/>
      <c r="C68" s="133"/>
      <c r="D68" s="133"/>
      <c r="E68" s="132"/>
      <c r="F68" s="132"/>
      <c r="G68" s="36"/>
      <c r="H68" s="36"/>
      <c r="I68" s="36"/>
      <c r="J68" s="36"/>
      <c r="K68" s="36"/>
      <c r="L68" s="2"/>
      <c r="M68" s="2"/>
      <c r="N68" s="2"/>
      <c r="O68" s="2"/>
      <c r="P68" s="2"/>
    </row>
    <row r="69" spans="1:16">
      <c r="A69" s="132"/>
      <c r="B69" s="132"/>
      <c r="C69" s="133"/>
      <c r="D69" s="133"/>
      <c r="E69" s="132"/>
      <c r="F69" s="132"/>
      <c r="G69" s="36"/>
      <c r="H69" s="36"/>
      <c r="I69" s="36"/>
      <c r="J69" s="36"/>
      <c r="K69" s="36"/>
      <c r="L69" s="2"/>
      <c r="M69" s="2"/>
      <c r="N69" s="2"/>
      <c r="O69" s="2"/>
      <c r="P69" s="2"/>
    </row>
    <row r="70" spans="1:16">
      <c r="A70" s="132"/>
      <c r="B70" s="132"/>
      <c r="C70" s="133"/>
      <c r="D70" s="133"/>
      <c r="E70" s="132"/>
      <c r="F70" s="132"/>
      <c r="G70" s="36"/>
      <c r="H70" s="36"/>
      <c r="I70" s="36"/>
      <c r="J70" s="36"/>
      <c r="K70" s="36"/>
      <c r="L70" s="2"/>
      <c r="M70" s="2"/>
      <c r="N70" s="2"/>
      <c r="O70" s="2"/>
      <c r="P70" s="2"/>
    </row>
    <row r="71" spans="1:16">
      <c r="A71" s="132"/>
      <c r="B71" s="132"/>
      <c r="C71" s="133"/>
      <c r="D71" s="133"/>
      <c r="E71" s="132"/>
      <c r="F71" s="132"/>
      <c r="G71" s="36"/>
      <c r="H71" s="36"/>
      <c r="I71" s="36"/>
      <c r="J71" s="36"/>
      <c r="K71" s="36"/>
      <c r="L71" s="2"/>
      <c r="M71" s="2"/>
      <c r="N71" s="2"/>
      <c r="O71" s="2"/>
      <c r="P71" s="2"/>
    </row>
    <row r="72" spans="1:16">
      <c r="A72" s="132"/>
      <c r="B72" s="132"/>
      <c r="C72" s="133"/>
      <c r="D72" s="133"/>
      <c r="E72" s="132"/>
      <c r="F72" s="132"/>
      <c r="G72" s="36"/>
      <c r="H72" s="36"/>
      <c r="I72" s="36"/>
      <c r="J72" s="36"/>
      <c r="K72" s="36"/>
      <c r="L72" s="2"/>
      <c r="M72" s="2"/>
      <c r="N72" s="2"/>
      <c r="O72" s="2"/>
      <c r="P72" s="2"/>
    </row>
    <row r="73" spans="1:16">
      <c r="A73" s="132"/>
      <c r="B73" s="132"/>
      <c r="C73" s="133"/>
      <c r="D73" s="133"/>
      <c r="E73" s="132"/>
      <c r="F73" s="132"/>
      <c r="G73" s="36"/>
      <c r="H73" s="36"/>
      <c r="I73" s="36"/>
      <c r="J73" s="36"/>
      <c r="K73" s="36"/>
      <c r="L73" s="2"/>
      <c r="M73" s="2"/>
      <c r="N73" s="2"/>
      <c r="O73" s="2"/>
      <c r="P73" s="2"/>
    </row>
    <row r="74" spans="1:16">
      <c r="A74" s="132"/>
      <c r="B74" s="132"/>
      <c r="C74" s="133"/>
      <c r="D74" s="133"/>
      <c r="E74" s="132"/>
      <c r="F74" s="132"/>
      <c r="G74" s="36"/>
      <c r="H74" s="36"/>
      <c r="I74" s="36"/>
      <c r="J74" s="36"/>
      <c r="K74" s="36"/>
      <c r="L74" s="2"/>
      <c r="M74" s="2"/>
      <c r="N74" s="2"/>
      <c r="O74" s="2"/>
      <c r="P74" s="2"/>
    </row>
    <row r="75" spans="1:16">
      <c r="A75" s="132"/>
      <c r="B75" s="132"/>
      <c r="C75" s="133"/>
      <c r="D75" s="133"/>
      <c r="E75" s="132"/>
      <c r="F75" s="132"/>
      <c r="G75" s="36"/>
      <c r="H75" s="36"/>
      <c r="I75" s="36"/>
      <c r="J75" s="36"/>
      <c r="K75" s="36"/>
      <c r="L75" s="2"/>
      <c r="M75" s="2"/>
      <c r="N75" s="2"/>
      <c r="O75" s="2"/>
      <c r="P75" s="2"/>
    </row>
    <row r="76" spans="1:16">
      <c r="A76" s="132"/>
      <c r="B76" s="132"/>
      <c r="C76" s="133"/>
      <c r="D76" s="133"/>
      <c r="E76" s="132"/>
      <c r="F76" s="132"/>
      <c r="G76" s="36"/>
      <c r="H76" s="36"/>
      <c r="I76" s="36"/>
      <c r="J76" s="36"/>
      <c r="K76" s="36"/>
      <c r="L76" s="2"/>
      <c r="M76" s="2"/>
      <c r="N76" s="2"/>
      <c r="O76" s="2"/>
      <c r="P76" s="2"/>
    </row>
    <row r="77" spans="1:16">
      <c r="A77" s="132"/>
      <c r="B77" s="132"/>
      <c r="C77" s="133"/>
      <c r="D77" s="133"/>
      <c r="E77" s="132"/>
      <c r="F77" s="132"/>
      <c r="G77" s="36"/>
      <c r="H77" s="36"/>
      <c r="I77" s="36"/>
      <c r="J77" s="36"/>
      <c r="K77" s="36"/>
      <c r="L77" s="2"/>
      <c r="M77" s="2"/>
      <c r="N77" s="2"/>
      <c r="O77" s="2"/>
      <c r="P77" s="2"/>
    </row>
    <row r="78" spans="1:16">
      <c r="A78" s="132"/>
      <c r="B78" s="132"/>
      <c r="C78" s="133"/>
      <c r="D78" s="133"/>
      <c r="E78" s="132"/>
      <c r="F78" s="132"/>
      <c r="G78" s="36"/>
      <c r="H78" s="36"/>
      <c r="I78" s="36"/>
      <c r="J78" s="36"/>
      <c r="K78" s="36"/>
      <c r="L78" s="2"/>
      <c r="M78" s="2"/>
      <c r="N78" s="2"/>
      <c r="O78" s="2"/>
      <c r="P78" s="2"/>
    </row>
    <row r="79" spans="1:16">
      <c r="A79" s="132"/>
      <c r="B79" s="132"/>
      <c r="C79" s="133"/>
      <c r="D79" s="133"/>
      <c r="E79" s="132"/>
      <c r="F79" s="132"/>
      <c r="G79" s="36"/>
      <c r="H79" s="36"/>
      <c r="I79" s="36"/>
      <c r="J79" s="36"/>
      <c r="K79" s="36"/>
      <c r="L79" s="2"/>
      <c r="M79" s="2"/>
      <c r="N79" s="2"/>
      <c r="O79" s="2"/>
      <c r="P79" s="2"/>
    </row>
    <row r="80" spans="1:16">
      <c r="A80" s="132"/>
      <c r="B80" s="132"/>
      <c r="C80" s="133"/>
      <c r="D80" s="133"/>
      <c r="E80" s="132"/>
      <c r="F80" s="132"/>
      <c r="G80" s="36"/>
      <c r="H80" s="36"/>
      <c r="I80" s="36"/>
      <c r="J80" s="36"/>
      <c r="K80" s="36"/>
      <c r="L80" s="2"/>
      <c r="M80" s="2"/>
      <c r="N80" s="2"/>
      <c r="O80" s="2"/>
      <c r="P80" s="2"/>
    </row>
    <row r="81" spans="1:16">
      <c r="A81" s="132"/>
      <c r="B81" s="132"/>
      <c r="C81" s="133"/>
      <c r="D81" s="133"/>
      <c r="E81" s="132"/>
      <c r="F81" s="132"/>
      <c r="G81" s="36"/>
      <c r="H81" s="36"/>
      <c r="I81" s="36"/>
      <c r="J81" s="36"/>
      <c r="K81" s="36"/>
      <c r="L81" s="2"/>
      <c r="M81" s="2"/>
      <c r="N81" s="2"/>
      <c r="O81" s="2"/>
      <c r="P81" s="2"/>
    </row>
    <row r="82" spans="1:16">
      <c r="A82" s="132"/>
      <c r="B82" s="132"/>
      <c r="C82" s="133"/>
      <c r="D82" s="133"/>
      <c r="E82" s="132"/>
      <c r="F82" s="132"/>
      <c r="G82" s="36"/>
      <c r="H82" s="36"/>
      <c r="I82" s="36"/>
      <c r="J82" s="36"/>
      <c r="K82" s="36"/>
      <c r="L82" s="2"/>
      <c r="M82" s="2"/>
      <c r="N82" s="2"/>
      <c r="O82" s="2"/>
      <c r="P82" s="2"/>
    </row>
    <row r="83" spans="1:16">
      <c r="A83" s="132"/>
      <c r="B83" s="132"/>
      <c r="C83" s="133"/>
      <c r="D83" s="133"/>
      <c r="E83" s="132"/>
      <c r="F83" s="132"/>
      <c r="G83" s="36"/>
      <c r="H83" s="36"/>
      <c r="I83" s="36"/>
      <c r="J83" s="36"/>
      <c r="K83" s="36"/>
      <c r="L83" s="2"/>
      <c r="M83" s="2"/>
      <c r="N83" s="2"/>
      <c r="O83" s="2"/>
      <c r="P83" s="2"/>
    </row>
    <row r="84" spans="1:16">
      <c r="A84" s="132"/>
      <c r="B84" s="132"/>
      <c r="C84" s="133"/>
      <c r="D84" s="133"/>
      <c r="E84" s="132"/>
      <c r="F84" s="132"/>
      <c r="G84" s="36"/>
      <c r="H84" s="36"/>
      <c r="I84" s="36"/>
      <c r="J84" s="36"/>
      <c r="K84" s="36"/>
      <c r="L84" s="2"/>
      <c r="M84" s="2"/>
      <c r="N84" s="2"/>
      <c r="O84" s="2"/>
      <c r="P84" s="2"/>
    </row>
    <row r="85" spans="1:16">
      <c r="A85" s="132"/>
      <c r="B85" s="132"/>
      <c r="C85" s="133"/>
      <c r="D85" s="133"/>
      <c r="E85" s="132"/>
      <c r="F85" s="132"/>
      <c r="G85" s="36"/>
      <c r="H85" s="36"/>
      <c r="I85" s="36"/>
      <c r="J85" s="36"/>
      <c r="K85" s="36"/>
      <c r="L85" s="2"/>
      <c r="M85" s="2"/>
      <c r="N85" s="2"/>
      <c r="O85" s="2"/>
      <c r="P85" s="2"/>
    </row>
    <row r="86" spans="1:16">
      <c r="A86" s="132"/>
      <c r="B86" s="132"/>
      <c r="C86" s="133"/>
      <c r="D86" s="133"/>
      <c r="E86" s="132"/>
      <c r="F86" s="132"/>
      <c r="G86" s="36"/>
      <c r="H86" s="36"/>
      <c r="I86" s="36"/>
      <c r="J86" s="36"/>
      <c r="K86" s="36"/>
      <c r="L86" s="2"/>
      <c r="M86" s="2"/>
      <c r="N86" s="2"/>
      <c r="O86" s="2"/>
      <c r="P86" s="2"/>
    </row>
    <row r="87" spans="1:16">
      <c r="A87" s="132"/>
      <c r="B87" s="132"/>
      <c r="C87" s="133"/>
      <c r="D87" s="133"/>
      <c r="E87" s="132"/>
      <c r="F87" s="132"/>
      <c r="G87" s="36"/>
      <c r="H87" s="36"/>
      <c r="I87" s="36"/>
      <c r="J87" s="36"/>
      <c r="K87" s="36"/>
      <c r="L87" s="2"/>
      <c r="M87" s="2"/>
      <c r="N87" s="2"/>
      <c r="O87" s="2"/>
      <c r="P87" s="2"/>
    </row>
    <row r="88" spans="1:16">
      <c r="A88" s="132"/>
      <c r="B88" s="132"/>
      <c r="C88" s="133"/>
      <c r="D88" s="133"/>
      <c r="E88" s="132"/>
      <c r="F88" s="132"/>
      <c r="G88" s="36"/>
      <c r="H88" s="36"/>
      <c r="I88" s="36"/>
      <c r="J88" s="36"/>
      <c r="K88" s="36"/>
      <c r="L88" s="2"/>
      <c r="M88" s="2"/>
      <c r="N88" s="2"/>
      <c r="O88" s="2"/>
      <c r="P88" s="2"/>
    </row>
    <row r="89" spans="1:16">
      <c r="A89" s="132"/>
      <c r="B89" s="132"/>
      <c r="C89" s="133"/>
      <c r="D89" s="133"/>
      <c r="E89" s="132"/>
      <c r="F89" s="132"/>
      <c r="G89" s="36"/>
      <c r="H89" s="36"/>
      <c r="I89" s="36"/>
      <c r="J89" s="36"/>
      <c r="K89" s="36"/>
      <c r="L89" s="2"/>
      <c r="M89" s="2"/>
      <c r="N89" s="2"/>
      <c r="O89" s="2"/>
      <c r="P89" s="2"/>
    </row>
    <row r="90" spans="1:16">
      <c r="A90" s="132"/>
      <c r="B90" s="132"/>
      <c r="C90" s="133"/>
      <c r="D90" s="133"/>
      <c r="E90" s="132"/>
      <c r="F90" s="132"/>
      <c r="G90" s="36"/>
      <c r="H90" s="36"/>
      <c r="I90" s="36"/>
      <c r="J90" s="36"/>
      <c r="K90" s="36"/>
      <c r="L90" s="2"/>
      <c r="M90" s="2"/>
      <c r="N90" s="2"/>
      <c r="O90" s="2"/>
      <c r="P90" s="2"/>
    </row>
    <row r="91" spans="1:16">
      <c r="A91" s="132"/>
      <c r="B91" s="132"/>
      <c r="C91" s="133"/>
      <c r="D91" s="133"/>
      <c r="E91" s="132"/>
      <c r="F91" s="132"/>
      <c r="G91" s="36"/>
      <c r="H91" s="36"/>
      <c r="I91" s="36"/>
      <c r="J91" s="36"/>
      <c r="K91" s="36"/>
      <c r="L91" s="2"/>
      <c r="M91" s="2"/>
      <c r="N91" s="2"/>
      <c r="O91" s="2"/>
      <c r="P91" s="2"/>
    </row>
    <row r="92" spans="1:16">
      <c r="A92" s="132"/>
      <c r="B92" s="132"/>
      <c r="C92" s="133"/>
      <c r="D92" s="133"/>
      <c r="E92" s="132"/>
      <c r="F92" s="132"/>
      <c r="G92" s="36"/>
      <c r="H92" s="36"/>
      <c r="I92" s="36"/>
      <c r="J92" s="36"/>
      <c r="K92" s="36"/>
      <c r="L92" s="2"/>
      <c r="M92" s="2"/>
      <c r="N92" s="2"/>
      <c r="O92" s="2"/>
      <c r="P92" s="2"/>
    </row>
    <row r="93" spans="1:16">
      <c r="A93" s="132"/>
      <c r="B93" s="132"/>
      <c r="C93" s="133"/>
      <c r="D93" s="133"/>
      <c r="E93" s="132"/>
      <c r="F93" s="132"/>
      <c r="G93" s="36"/>
      <c r="H93" s="36"/>
      <c r="I93" s="36"/>
      <c r="J93" s="36"/>
      <c r="K93" s="36"/>
      <c r="L93" s="2"/>
      <c r="M93" s="2"/>
      <c r="N93" s="2"/>
      <c r="O93" s="2"/>
      <c r="P93" s="2"/>
    </row>
    <row r="94" spans="1:16">
      <c r="A94" s="132"/>
      <c r="B94" s="132"/>
      <c r="C94" s="133"/>
      <c r="D94" s="133"/>
      <c r="E94" s="132"/>
      <c r="F94" s="132"/>
      <c r="G94" s="36"/>
      <c r="H94" s="36"/>
      <c r="I94" s="36"/>
      <c r="J94" s="36"/>
      <c r="K94" s="36"/>
      <c r="L94" s="2"/>
      <c r="M94" s="2"/>
      <c r="N94" s="2"/>
      <c r="O94" s="2"/>
      <c r="P94" s="2"/>
    </row>
    <row r="95" spans="1:16">
      <c r="A95" s="132"/>
      <c r="B95" s="132"/>
      <c r="C95" s="133"/>
      <c r="D95" s="133"/>
      <c r="E95" s="132"/>
      <c r="F95" s="132"/>
      <c r="G95" s="36"/>
      <c r="H95" s="36"/>
      <c r="I95" s="36"/>
      <c r="J95" s="36"/>
      <c r="K95" s="36"/>
      <c r="L95" s="2"/>
      <c r="M95" s="2"/>
      <c r="N95" s="2"/>
      <c r="O95" s="2"/>
      <c r="P95" s="2"/>
    </row>
    <row r="96" spans="1:16">
      <c r="A96" s="132"/>
      <c r="B96" s="132"/>
      <c r="C96" s="133"/>
      <c r="D96" s="133"/>
      <c r="E96" s="132"/>
      <c r="F96" s="132"/>
      <c r="G96" s="36"/>
      <c r="H96" s="36"/>
      <c r="I96" s="36"/>
      <c r="J96" s="36"/>
      <c r="K96" s="36"/>
      <c r="L96" s="2"/>
      <c r="M96" s="2"/>
      <c r="N96" s="2"/>
      <c r="O96" s="2"/>
      <c r="P96" s="2"/>
    </row>
    <row r="97" spans="1:16">
      <c r="A97" s="18"/>
      <c r="B97" s="18"/>
      <c r="C97" s="19"/>
      <c r="D97" s="19"/>
      <c r="E97" s="18"/>
      <c r="F97" s="18"/>
      <c r="G97" s="36"/>
      <c r="H97" s="36"/>
      <c r="I97" s="36"/>
      <c r="J97" s="36"/>
      <c r="K97" s="36"/>
      <c r="L97" s="2"/>
      <c r="M97" s="2"/>
      <c r="N97" s="2"/>
      <c r="O97" s="2"/>
      <c r="P97" s="2"/>
    </row>
    <row r="98" spans="1:16">
      <c r="A98" s="18"/>
      <c r="B98" s="101"/>
      <c r="C98" s="102"/>
      <c r="D98" s="102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2"/>
    </row>
    <row r="99" spans="1:16">
      <c r="A99" s="18"/>
      <c r="B99" s="101"/>
      <c r="C99" s="102"/>
      <c r="D99" s="102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2"/>
    </row>
    <row r="100" spans="1:16">
      <c r="A100" s="18"/>
      <c r="B100" s="101"/>
      <c r="C100" s="102"/>
      <c r="D100" s="102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2"/>
    </row>
    <row r="101" spans="1:16">
      <c r="A101" s="18"/>
      <c r="B101" s="101"/>
      <c r="C101" s="102"/>
      <c r="D101" s="102"/>
      <c r="E101" s="102"/>
      <c r="F101" s="102"/>
      <c r="G101" s="101"/>
      <c r="H101" s="101"/>
      <c r="I101" s="101"/>
      <c r="J101" s="101"/>
      <c r="K101" s="101"/>
      <c r="L101" s="101"/>
      <c r="M101" s="101"/>
      <c r="N101" s="101"/>
      <c r="O101" s="101"/>
      <c r="P101" s="2"/>
    </row>
    <row r="102" spans="1:16">
      <c r="A102" s="18"/>
      <c r="B102" s="101"/>
      <c r="C102" s="102"/>
      <c r="D102" s="102"/>
      <c r="E102" s="102"/>
      <c r="F102" s="102"/>
      <c r="G102" s="101"/>
      <c r="H102" s="101"/>
      <c r="I102" s="101"/>
      <c r="J102" s="101"/>
      <c r="K102" s="101"/>
      <c r="L102" s="101"/>
      <c r="M102" s="101"/>
      <c r="N102" s="101"/>
      <c r="O102" s="101"/>
      <c r="P102" s="2"/>
    </row>
    <row r="103" spans="1:16">
      <c r="A103" s="18"/>
      <c r="B103" s="101"/>
      <c r="C103" s="102"/>
      <c r="D103" s="102"/>
      <c r="E103" s="102"/>
      <c r="F103" s="102"/>
      <c r="G103" s="101"/>
      <c r="H103" s="101"/>
      <c r="I103" s="101"/>
      <c r="J103" s="101"/>
      <c r="K103" s="101"/>
      <c r="L103" s="101"/>
      <c r="M103" s="101"/>
      <c r="N103" s="101"/>
      <c r="O103" s="101"/>
      <c r="P103" s="2"/>
    </row>
    <row r="104" spans="1:16">
      <c r="A104" s="18"/>
      <c r="B104" s="101"/>
      <c r="C104" s="102"/>
      <c r="D104" s="102"/>
      <c r="E104" s="102"/>
      <c r="F104" s="102"/>
      <c r="G104" s="101"/>
      <c r="H104" s="101"/>
      <c r="I104" s="101"/>
      <c r="J104" s="101"/>
      <c r="K104" s="101"/>
      <c r="L104" s="101"/>
      <c r="M104" s="101"/>
      <c r="N104" s="101"/>
      <c r="O104" s="101"/>
      <c r="P104" s="2"/>
    </row>
    <row r="105" spans="1:16">
      <c r="A105" s="18"/>
      <c r="B105" s="2"/>
      <c r="C105" s="19"/>
      <c r="D105" s="19"/>
      <c r="E105" s="19"/>
      <c r="F105" s="19"/>
      <c r="G105" s="18"/>
      <c r="H105" s="18"/>
      <c r="I105" s="18"/>
      <c r="J105" s="18"/>
      <c r="K105" s="18"/>
      <c r="L105" s="2"/>
      <c r="M105" s="2"/>
      <c r="N105" s="2"/>
      <c r="O105" s="2"/>
      <c r="P105" s="2"/>
    </row>
    <row r="106" spans="1:16">
      <c r="A106" s="18"/>
      <c r="B106" s="2"/>
      <c r="C106" s="19"/>
      <c r="D106" s="19"/>
      <c r="E106" s="19"/>
      <c r="F106" s="19"/>
      <c r="G106" s="18"/>
      <c r="H106" s="18"/>
      <c r="I106" s="18"/>
      <c r="J106" s="18"/>
      <c r="K106" s="18"/>
      <c r="L106" s="2"/>
      <c r="M106" s="2"/>
      <c r="N106" s="2"/>
      <c r="O106" s="2"/>
      <c r="P106" s="2"/>
    </row>
    <row r="107" spans="1:16">
      <c r="A107" s="18"/>
      <c r="B107" s="7"/>
      <c r="C107" s="19"/>
      <c r="D107" s="19"/>
      <c r="E107" s="19"/>
      <c r="F107" s="19"/>
      <c r="G107" s="18"/>
      <c r="H107" s="18"/>
      <c r="I107" s="18"/>
      <c r="J107" s="18"/>
      <c r="K107" s="18"/>
      <c r="L107" s="2"/>
      <c r="M107" s="2"/>
      <c r="N107" s="2"/>
      <c r="O107" s="2"/>
      <c r="P107" s="2"/>
    </row>
    <row r="108" spans="1:16">
      <c r="A108" s="18"/>
      <c r="B108" s="18"/>
      <c r="C108" s="19"/>
      <c r="D108" s="19"/>
      <c r="E108" s="19"/>
      <c r="F108" s="19"/>
      <c r="G108" s="18"/>
      <c r="H108" s="18"/>
      <c r="I108" s="18"/>
      <c r="J108" s="18"/>
      <c r="K108" s="18"/>
      <c r="L108" s="2"/>
      <c r="M108" s="2"/>
      <c r="N108" s="2"/>
      <c r="O108" s="2"/>
      <c r="P108" s="2"/>
    </row>
    <row r="109" spans="1:16">
      <c r="A109" s="18"/>
      <c r="B109" s="19"/>
      <c r="C109" s="19"/>
      <c r="D109" s="19"/>
      <c r="E109" s="19"/>
      <c r="F109" s="19"/>
      <c r="G109" s="18"/>
      <c r="H109" s="18"/>
      <c r="I109" s="18"/>
      <c r="J109" s="18"/>
      <c r="K109" s="18"/>
      <c r="L109" s="2"/>
      <c r="M109" s="2"/>
      <c r="N109" s="2"/>
      <c r="O109" s="2"/>
      <c r="P109" s="2"/>
    </row>
    <row r="110" spans="1:16">
      <c r="A110" s="18"/>
      <c r="B110" s="19"/>
      <c r="C110" s="19"/>
      <c r="D110" s="19"/>
      <c r="E110" s="19"/>
      <c r="F110" s="19"/>
      <c r="G110" s="18"/>
      <c r="H110" s="18"/>
      <c r="I110" s="18"/>
      <c r="J110" s="18"/>
      <c r="K110" s="18"/>
      <c r="L110" s="2"/>
      <c r="M110" s="2"/>
      <c r="N110" s="2"/>
      <c r="O110" s="2"/>
      <c r="P110" s="2"/>
    </row>
  </sheetData>
  <mergeCells count="3">
    <mergeCell ref="A1:J1"/>
    <mergeCell ref="G7:H7"/>
    <mergeCell ref="G8:H8"/>
  </mergeCells>
  <printOptions horizontalCentered="1"/>
  <pageMargins left="0.35433070866141736" right="0.39370078740157483" top="0.35433070866141736" bottom="0.62992125984251968" header="0.39370078740157483" footer="0.23622047244094491"/>
  <pageSetup paperSize="9" orientation="portrait" horizontalDpi="300" verticalDpi="300" r:id="rId1"/>
  <headerFooter alignWithMargins="0">
    <oddFooter>&amp;C&amp;8
&amp;R&amp;9&amp;K00-018&amp;D  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zoomScaleNormal="100" workbookViewId="0">
      <selection activeCell="A3" sqref="A3"/>
    </sheetView>
  </sheetViews>
  <sheetFormatPr defaultRowHeight="15"/>
  <cols>
    <col min="1" max="1" width="7.7109375" style="144" customWidth="1"/>
    <col min="2" max="2" width="2" style="144" customWidth="1"/>
    <col min="3" max="3" width="8.7109375" style="144" customWidth="1"/>
    <col min="4" max="4" width="2" style="144" bestFit="1" customWidth="1"/>
    <col min="5" max="5" width="5.42578125" style="144" customWidth="1"/>
    <col min="6" max="6" width="4.7109375" style="144" customWidth="1"/>
    <col min="7" max="7" width="9.140625" style="144"/>
    <col min="8" max="8" width="2" style="144" customWidth="1"/>
    <col min="9" max="9" width="8.7109375" style="144" customWidth="1"/>
    <col min="10" max="10" width="2" style="144" customWidth="1"/>
    <col min="11" max="11" width="5.42578125" style="144" customWidth="1"/>
    <col min="12" max="12" width="4.7109375" style="144" customWidth="1"/>
    <col min="13" max="13" width="9.140625" style="144"/>
    <col min="14" max="14" width="2" style="144" customWidth="1"/>
    <col min="15" max="15" width="8.7109375" style="144" customWidth="1"/>
    <col min="16" max="16" width="2" style="144" customWidth="1"/>
    <col min="17" max="17" width="5.42578125" style="144" customWidth="1"/>
    <col min="18" max="16384" width="9.140625" style="144"/>
  </cols>
  <sheetData>
    <row r="1" spans="1:17" ht="15.75" thickBot="1">
      <c r="A1" s="143" t="s">
        <v>88</v>
      </c>
      <c r="B1" s="143"/>
      <c r="C1" s="143" t="s">
        <v>89</v>
      </c>
      <c r="E1" s="145" t="s">
        <v>90</v>
      </c>
      <c r="F1" s="146"/>
      <c r="G1" s="143" t="s">
        <v>88</v>
      </c>
      <c r="H1" s="143"/>
      <c r="I1" s="143" t="s">
        <v>89</v>
      </c>
      <c r="K1" s="145" t="s">
        <v>90</v>
      </c>
      <c r="M1" s="143" t="s">
        <v>88</v>
      </c>
      <c r="N1" s="143"/>
      <c r="O1" s="143" t="s">
        <v>89</v>
      </c>
      <c r="Q1" s="145" t="s">
        <v>90</v>
      </c>
    </row>
    <row r="2" spans="1:17" ht="16.5" thickTop="1" thickBot="1">
      <c r="A2" s="147">
        <v>5.4050925925925935E-4</v>
      </c>
      <c r="B2" s="143"/>
      <c r="C2" s="148" t="s">
        <v>91</v>
      </c>
      <c r="E2" s="145"/>
      <c r="F2" s="146"/>
      <c r="G2" s="143"/>
      <c r="H2" s="143"/>
      <c r="I2" s="143" t="s">
        <v>112</v>
      </c>
      <c r="K2" s="145"/>
      <c r="M2" s="143"/>
      <c r="N2" s="143"/>
      <c r="O2" s="143"/>
      <c r="Q2" s="145"/>
    </row>
    <row r="3" spans="1:17" ht="15.75" thickTop="1">
      <c r="A3" s="149">
        <f>SUM(A2)</f>
        <v>5.4050925925925935E-4</v>
      </c>
      <c r="B3" s="149"/>
      <c r="C3" s="150">
        <v>3.7037037037037033E-6</v>
      </c>
      <c r="D3" s="144" t="s">
        <v>92</v>
      </c>
      <c r="E3" s="145">
        <v>0</v>
      </c>
      <c r="G3" s="151">
        <f>SUM(A53:C53)</f>
        <v>7.293981481481471E-4</v>
      </c>
      <c r="H3" s="151" t="s">
        <v>93</v>
      </c>
      <c r="I3" s="150">
        <v>3.7037037037037033E-6</v>
      </c>
      <c r="J3" s="144" t="s">
        <v>92</v>
      </c>
      <c r="K3" s="145">
        <v>51</v>
      </c>
      <c r="M3" s="151">
        <f>SUM(G52:I52)</f>
        <v>9.1458333333333116E-4</v>
      </c>
      <c r="N3" s="151" t="s">
        <v>93</v>
      </c>
      <c r="O3" s="150">
        <v>3.7037037037037033E-6</v>
      </c>
      <c r="P3" s="144" t="s">
        <v>92</v>
      </c>
      <c r="Q3" s="145">
        <v>101</v>
      </c>
    </row>
    <row r="4" spans="1:17">
      <c r="A4" s="151">
        <f t="shared" ref="A4:A43" si="0">SUM(A3:C3)</f>
        <v>5.4421296296296303E-4</v>
      </c>
      <c r="B4" s="151" t="s">
        <v>93</v>
      </c>
      <c r="C4" s="150">
        <v>3.7037037037037033E-6</v>
      </c>
      <c r="D4" s="144" t="s">
        <v>92</v>
      </c>
      <c r="E4" s="145">
        <v>1</v>
      </c>
      <c r="G4" s="151">
        <f t="shared" ref="G4:G35" si="1">SUM(G3:I3)</f>
        <v>7.3310185185185078E-4</v>
      </c>
      <c r="H4" s="151" t="s">
        <v>93</v>
      </c>
      <c r="I4" s="150">
        <v>3.7037037037037033E-6</v>
      </c>
      <c r="J4" s="144" t="s">
        <v>92</v>
      </c>
      <c r="K4" s="145">
        <v>52</v>
      </c>
      <c r="M4" s="151">
        <f t="shared" ref="M4:M35" si="2">SUM(M3:O3)</f>
        <v>9.1828703703703484E-4</v>
      </c>
      <c r="N4" s="151" t="s">
        <v>93</v>
      </c>
      <c r="O4" s="150">
        <v>3.7037037037037033E-6</v>
      </c>
      <c r="P4" s="144" t="s">
        <v>92</v>
      </c>
      <c r="Q4" s="145">
        <v>102</v>
      </c>
    </row>
    <row r="5" spans="1:17">
      <c r="A5" s="151">
        <f t="shared" si="0"/>
        <v>5.4791666666666671E-4</v>
      </c>
      <c r="B5" s="151" t="s">
        <v>93</v>
      </c>
      <c r="C5" s="150">
        <v>3.7037037037037033E-6</v>
      </c>
      <c r="D5" s="144" t="s">
        <v>92</v>
      </c>
      <c r="E5" s="145">
        <v>2</v>
      </c>
      <c r="G5" s="151">
        <f t="shared" si="1"/>
        <v>7.3680555555555446E-4</v>
      </c>
      <c r="H5" s="151" t="s">
        <v>93</v>
      </c>
      <c r="I5" s="150">
        <v>3.7037037037037033E-6</v>
      </c>
      <c r="J5" s="144" t="s">
        <v>92</v>
      </c>
      <c r="K5" s="145">
        <v>53</v>
      </c>
      <c r="M5" s="151">
        <f t="shared" si="2"/>
        <v>9.2199074074073852E-4</v>
      </c>
      <c r="N5" s="151" t="s">
        <v>93</v>
      </c>
      <c r="O5" s="150">
        <v>3.7037037037037033E-6</v>
      </c>
      <c r="P5" s="144" t="s">
        <v>92</v>
      </c>
      <c r="Q5" s="145">
        <v>103</v>
      </c>
    </row>
    <row r="6" spans="1:17">
      <c r="A6" s="151">
        <f t="shared" si="0"/>
        <v>5.5162037037037039E-4</v>
      </c>
      <c r="B6" s="151" t="s">
        <v>93</v>
      </c>
      <c r="C6" s="150">
        <v>3.7037037037037033E-6</v>
      </c>
      <c r="D6" s="144" t="s">
        <v>92</v>
      </c>
      <c r="E6" s="145">
        <v>3</v>
      </c>
      <c r="G6" s="151">
        <f t="shared" si="1"/>
        <v>7.4050925925925814E-4</v>
      </c>
      <c r="H6" s="151" t="s">
        <v>93</v>
      </c>
      <c r="I6" s="150">
        <v>3.7037037037037033E-6</v>
      </c>
      <c r="J6" s="144" t="s">
        <v>92</v>
      </c>
      <c r="K6" s="145">
        <v>54</v>
      </c>
      <c r="M6" s="151">
        <f t="shared" si="2"/>
        <v>9.256944444444422E-4</v>
      </c>
      <c r="N6" s="151" t="s">
        <v>93</v>
      </c>
      <c r="O6" s="150">
        <v>3.7037037037037033E-6</v>
      </c>
      <c r="P6" s="144" t="s">
        <v>92</v>
      </c>
      <c r="Q6" s="145">
        <v>104</v>
      </c>
    </row>
    <row r="7" spans="1:17">
      <c r="A7" s="151">
        <f t="shared" si="0"/>
        <v>5.5532407407407407E-4</v>
      </c>
      <c r="B7" s="151" t="s">
        <v>93</v>
      </c>
      <c r="C7" s="150">
        <v>3.7037037037037033E-6</v>
      </c>
      <c r="D7" s="144" t="s">
        <v>92</v>
      </c>
      <c r="E7" s="145">
        <v>4</v>
      </c>
      <c r="G7" s="151">
        <f t="shared" si="1"/>
        <v>7.4421296296296182E-4</v>
      </c>
      <c r="H7" s="151" t="s">
        <v>93</v>
      </c>
      <c r="I7" s="150">
        <v>3.7037037037037033E-6</v>
      </c>
      <c r="J7" s="144" t="s">
        <v>92</v>
      </c>
      <c r="K7" s="145">
        <v>55</v>
      </c>
      <c r="M7" s="151">
        <f t="shared" si="2"/>
        <v>9.2939814814814589E-4</v>
      </c>
      <c r="N7" s="151" t="s">
        <v>93</v>
      </c>
      <c r="O7" s="150">
        <v>3.7037037037037033E-6</v>
      </c>
      <c r="P7" s="144" t="s">
        <v>92</v>
      </c>
      <c r="Q7" s="145">
        <v>105</v>
      </c>
    </row>
    <row r="8" spans="1:17">
      <c r="A8" s="151">
        <f t="shared" si="0"/>
        <v>5.5902777777777776E-4</v>
      </c>
      <c r="B8" s="151" t="s">
        <v>93</v>
      </c>
      <c r="C8" s="150">
        <v>3.7037037037037033E-6</v>
      </c>
      <c r="D8" s="144" t="s">
        <v>92</v>
      </c>
      <c r="E8" s="145">
        <v>5</v>
      </c>
      <c r="G8" s="151">
        <f t="shared" si="1"/>
        <v>7.479166666666655E-4</v>
      </c>
      <c r="H8" s="151" t="s">
        <v>93</v>
      </c>
      <c r="I8" s="150">
        <v>3.7037037037037033E-6</v>
      </c>
      <c r="J8" s="144" t="s">
        <v>92</v>
      </c>
      <c r="K8" s="145">
        <v>56</v>
      </c>
      <c r="M8" s="151">
        <f t="shared" si="2"/>
        <v>9.3310185185184957E-4</v>
      </c>
      <c r="N8" s="151" t="s">
        <v>93</v>
      </c>
      <c r="O8" s="150">
        <v>3.7037037037037033E-6</v>
      </c>
      <c r="P8" s="144" t="s">
        <v>92</v>
      </c>
      <c r="Q8" s="145">
        <v>106</v>
      </c>
    </row>
    <row r="9" spans="1:17">
      <c r="A9" s="151">
        <f t="shared" si="0"/>
        <v>5.6273148148148144E-4</v>
      </c>
      <c r="B9" s="151" t="s">
        <v>93</v>
      </c>
      <c r="C9" s="150">
        <v>3.7037037037037033E-6</v>
      </c>
      <c r="D9" s="144" t="s">
        <v>92</v>
      </c>
      <c r="E9" s="145">
        <v>6</v>
      </c>
      <c r="G9" s="151">
        <f t="shared" si="1"/>
        <v>7.5162037037036918E-4</v>
      </c>
      <c r="H9" s="151" t="s">
        <v>93</v>
      </c>
      <c r="I9" s="150">
        <v>3.7037037037037033E-6</v>
      </c>
      <c r="J9" s="144" t="s">
        <v>92</v>
      </c>
      <c r="K9" s="145">
        <v>57</v>
      </c>
      <c r="M9" s="151">
        <f t="shared" si="2"/>
        <v>9.3680555555555325E-4</v>
      </c>
      <c r="N9" s="151" t="s">
        <v>93</v>
      </c>
      <c r="O9" s="150">
        <v>3.7037037037037033E-6</v>
      </c>
      <c r="P9" s="144" t="s">
        <v>92</v>
      </c>
      <c r="Q9" s="145">
        <v>107</v>
      </c>
    </row>
    <row r="10" spans="1:17">
      <c r="A10" s="151">
        <f t="shared" si="0"/>
        <v>5.6643518518518512E-4</v>
      </c>
      <c r="B10" s="151" t="s">
        <v>93</v>
      </c>
      <c r="C10" s="150">
        <v>3.7037037037037033E-6</v>
      </c>
      <c r="D10" s="144" t="s">
        <v>92</v>
      </c>
      <c r="E10" s="145">
        <v>7</v>
      </c>
      <c r="G10" s="151">
        <f t="shared" si="1"/>
        <v>7.5532407407407286E-4</v>
      </c>
      <c r="H10" s="151" t="s">
        <v>93</v>
      </c>
      <c r="I10" s="150">
        <v>3.7037037037037033E-6</v>
      </c>
      <c r="J10" s="144" t="s">
        <v>92</v>
      </c>
      <c r="K10" s="145">
        <v>58</v>
      </c>
      <c r="M10" s="151">
        <f t="shared" si="2"/>
        <v>9.4050925925925693E-4</v>
      </c>
      <c r="N10" s="151" t="s">
        <v>93</v>
      </c>
      <c r="O10" s="150">
        <v>3.7037037037037033E-6</v>
      </c>
      <c r="P10" s="144" t="s">
        <v>92</v>
      </c>
      <c r="Q10" s="145">
        <v>108</v>
      </c>
    </row>
    <row r="11" spans="1:17">
      <c r="A11" s="151">
        <f t="shared" si="0"/>
        <v>5.701388888888888E-4</v>
      </c>
      <c r="B11" s="151" t="s">
        <v>93</v>
      </c>
      <c r="C11" s="150">
        <v>3.7037037037037033E-6</v>
      </c>
      <c r="D11" s="144" t="s">
        <v>92</v>
      </c>
      <c r="E11" s="145">
        <v>8</v>
      </c>
      <c r="G11" s="151">
        <f t="shared" si="1"/>
        <v>7.5902777777777655E-4</v>
      </c>
      <c r="H11" s="151" t="s">
        <v>93</v>
      </c>
      <c r="I11" s="150">
        <v>3.7037037037037033E-6</v>
      </c>
      <c r="J11" s="144" t="s">
        <v>92</v>
      </c>
      <c r="K11" s="145">
        <v>59</v>
      </c>
      <c r="M11" s="151">
        <f t="shared" si="2"/>
        <v>9.4421296296296061E-4</v>
      </c>
      <c r="N11" s="151" t="s">
        <v>93</v>
      </c>
      <c r="O11" s="150">
        <v>3.7037037037037033E-6</v>
      </c>
      <c r="P11" s="144" t="s">
        <v>92</v>
      </c>
      <c r="Q11" s="145">
        <v>109</v>
      </c>
    </row>
    <row r="12" spans="1:17">
      <c r="A12" s="151">
        <f t="shared" si="0"/>
        <v>5.7384259259259248E-4</v>
      </c>
      <c r="B12" s="151" t="s">
        <v>93</v>
      </c>
      <c r="C12" s="150">
        <v>3.7037037037037033E-6</v>
      </c>
      <c r="D12" s="144" t="s">
        <v>92</v>
      </c>
      <c r="E12" s="145">
        <v>9</v>
      </c>
      <c r="G12" s="151">
        <f t="shared" si="1"/>
        <v>7.6273148148148023E-4</v>
      </c>
      <c r="H12" s="151" t="s">
        <v>93</v>
      </c>
      <c r="I12" s="150">
        <v>3.7037037037037033E-6</v>
      </c>
      <c r="J12" s="144" t="s">
        <v>92</v>
      </c>
      <c r="K12" s="145">
        <v>60</v>
      </c>
      <c r="M12" s="151">
        <f t="shared" si="2"/>
        <v>9.4791666666666429E-4</v>
      </c>
      <c r="N12" s="151" t="s">
        <v>93</v>
      </c>
      <c r="O12" s="150">
        <v>3.7037037037037033E-6</v>
      </c>
      <c r="P12" s="144" t="s">
        <v>92</v>
      </c>
      <c r="Q12" s="145">
        <v>110</v>
      </c>
    </row>
    <row r="13" spans="1:17">
      <c r="A13" s="151">
        <f t="shared" si="0"/>
        <v>5.7754629629629616E-4</v>
      </c>
      <c r="B13" s="151" t="s">
        <v>93</v>
      </c>
      <c r="C13" s="150">
        <v>3.7037037037037033E-6</v>
      </c>
      <c r="D13" s="144" t="s">
        <v>92</v>
      </c>
      <c r="E13" s="145">
        <v>10</v>
      </c>
      <c r="G13" s="151">
        <f t="shared" si="1"/>
        <v>7.6643518518518391E-4</v>
      </c>
      <c r="H13" s="151" t="s">
        <v>93</v>
      </c>
      <c r="I13" s="150">
        <v>3.7037037037037033E-6</v>
      </c>
      <c r="J13" s="144" t="s">
        <v>92</v>
      </c>
      <c r="K13" s="145">
        <v>61</v>
      </c>
      <c r="M13" s="151">
        <f t="shared" si="2"/>
        <v>9.5162037037036797E-4</v>
      </c>
      <c r="N13" s="151" t="s">
        <v>93</v>
      </c>
      <c r="O13" s="150">
        <v>3.7037037037037033E-6</v>
      </c>
      <c r="P13" s="144" t="s">
        <v>92</v>
      </c>
      <c r="Q13" s="145">
        <v>111</v>
      </c>
    </row>
    <row r="14" spans="1:17">
      <c r="A14" s="151">
        <f t="shared" si="0"/>
        <v>5.8124999999999984E-4</v>
      </c>
      <c r="B14" s="151" t="s">
        <v>93</v>
      </c>
      <c r="C14" s="150">
        <v>3.7037037037037033E-6</v>
      </c>
      <c r="D14" s="144" t="s">
        <v>92</v>
      </c>
      <c r="E14" s="145">
        <v>11</v>
      </c>
      <c r="G14" s="151">
        <f t="shared" si="1"/>
        <v>7.7013888888888759E-4</v>
      </c>
      <c r="H14" s="151" t="s">
        <v>93</v>
      </c>
      <c r="I14" s="150">
        <v>3.7037037037037033E-6</v>
      </c>
      <c r="J14" s="144" t="s">
        <v>92</v>
      </c>
      <c r="K14" s="145">
        <v>62</v>
      </c>
      <c r="M14" s="151">
        <f t="shared" si="2"/>
        <v>9.5532407407407165E-4</v>
      </c>
      <c r="N14" s="151" t="s">
        <v>93</v>
      </c>
      <c r="O14" s="150">
        <v>3.7037037037037033E-6</v>
      </c>
      <c r="P14" s="144" t="s">
        <v>92</v>
      </c>
      <c r="Q14" s="145">
        <v>112</v>
      </c>
    </row>
    <row r="15" spans="1:17">
      <c r="A15" s="151">
        <f t="shared" si="0"/>
        <v>5.8495370370370353E-4</v>
      </c>
      <c r="B15" s="151" t="s">
        <v>93</v>
      </c>
      <c r="C15" s="150">
        <v>3.7037037037037033E-6</v>
      </c>
      <c r="D15" s="144" t="s">
        <v>92</v>
      </c>
      <c r="E15" s="145">
        <v>12</v>
      </c>
      <c r="G15" s="151">
        <f t="shared" si="1"/>
        <v>7.7384259259259127E-4</v>
      </c>
      <c r="H15" s="151" t="s">
        <v>93</v>
      </c>
      <c r="I15" s="150">
        <v>3.7037037037037033E-6</v>
      </c>
      <c r="J15" s="144" t="s">
        <v>92</v>
      </c>
      <c r="K15" s="145">
        <v>63</v>
      </c>
      <c r="M15" s="151">
        <f t="shared" si="2"/>
        <v>9.5902777777777534E-4</v>
      </c>
      <c r="N15" s="151" t="s">
        <v>93</v>
      </c>
      <c r="O15" s="150">
        <v>3.7037037037037033E-6</v>
      </c>
      <c r="P15" s="144" t="s">
        <v>92</v>
      </c>
      <c r="Q15" s="145">
        <v>113</v>
      </c>
    </row>
    <row r="16" spans="1:17">
      <c r="A16" s="151">
        <f t="shared" si="0"/>
        <v>5.8865740740740721E-4</v>
      </c>
      <c r="B16" s="151" t="s">
        <v>93</v>
      </c>
      <c r="C16" s="150">
        <v>3.7037037037037033E-6</v>
      </c>
      <c r="D16" s="144" t="s">
        <v>92</v>
      </c>
      <c r="E16" s="145">
        <v>13</v>
      </c>
      <c r="G16" s="151">
        <f t="shared" si="1"/>
        <v>7.7754629629629495E-4</v>
      </c>
      <c r="H16" s="151" t="s">
        <v>93</v>
      </c>
      <c r="I16" s="150">
        <v>3.7037037037037033E-6</v>
      </c>
      <c r="J16" s="144" t="s">
        <v>92</v>
      </c>
      <c r="K16" s="145">
        <v>64</v>
      </c>
      <c r="M16" s="151">
        <f t="shared" si="2"/>
        <v>9.6273148148147902E-4</v>
      </c>
      <c r="N16" s="151" t="s">
        <v>93</v>
      </c>
      <c r="O16" s="150">
        <v>3.7037037037037033E-6</v>
      </c>
      <c r="P16" s="144" t="s">
        <v>92</v>
      </c>
      <c r="Q16" s="145">
        <v>114</v>
      </c>
    </row>
    <row r="17" spans="1:17">
      <c r="A17" s="151">
        <f t="shared" si="0"/>
        <v>5.9236111111111089E-4</v>
      </c>
      <c r="B17" s="151" t="s">
        <v>93</v>
      </c>
      <c r="C17" s="150">
        <v>3.7037037037037033E-6</v>
      </c>
      <c r="D17" s="144" t="s">
        <v>92</v>
      </c>
      <c r="E17" s="145">
        <v>14</v>
      </c>
      <c r="G17" s="151">
        <f t="shared" si="1"/>
        <v>7.8124999999999863E-4</v>
      </c>
      <c r="H17" s="151" t="s">
        <v>93</v>
      </c>
      <c r="I17" s="150">
        <v>3.7037037037037033E-6</v>
      </c>
      <c r="J17" s="144" t="s">
        <v>92</v>
      </c>
      <c r="K17" s="145">
        <v>65</v>
      </c>
      <c r="M17" s="151">
        <f t="shared" si="2"/>
        <v>9.664351851851827E-4</v>
      </c>
      <c r="N17" s="151" t="s">
        <v>93</v>
      </c>
      <c r="O17" s="150">
        <v>3.7037037037037033E-6</v>
      </c>
      <c r="P17" s="144" t="s">
        <v>92</v>
      </c>
      <c r="Q17" s="145">
        <v>115</v>
      </c>
    </row>
    <row r="18" spans="1:17">
      <c r="A18" s="151">
        <f t="shared" si="0"/>
        <v>5.9606481481481457E-4</v>
      </c>
      <c r="B18" s="151" t="s">
        <v>93</v>
      </c>
      <c r="C18" s="150">
        <v>3.7037037037037033E-6</v>
      </c>
      <c r="D18" s="144" t="s">
        <v>92</v>
      </c>
      <c r="E18" s="145">
        <v>15</v>
      </c>
      <c r="G18" s="151">
        <f t="shared" si="1"/>
        <v>7.8495370370370232E-4</v>
      </c>
      <c r="H18" s="151" t="s">
        <v>93</v>
      </c>
      <c r="I18" s="150">
        <v>3.7037037037037033E-6</v>
      </c>
      <c r="J18" s="144" t="s">
        <v>92</v>
      </c>
      <c r="K18" s="145">
        <v>66</v>
      </c>
      <c r="M18" s="151">
        <f t="shared" si="2"/>
        <v>9.7013888888888638E-4</v>
      </c>
      <c r="N18" s="151" t="s">
        <v>93</v>
      </c>
      <c r="O18" s="150">
        <v>3.7037037037037033E-6</v>
      </c>
      <c r="P18" s="144" t="s">
        <v>92</v>
      </c>
      <c r="Q18" s="145">
        <v>116</v>
      </c>
    </row>
    <row r="19" spans="1:17">
      <c r="A19" s="151">
        <f t="shared" si="0"/>
        <v>5.9976851851851825E-4</v>
      </c>
      <c r="B19" s="151" t="s">
        <v>93</v>
      </c>
      <c r="C19" s="150">
        <v>3.7037037037037033E-6</v>
      </c>
      <c r="D19" s="144" t="s">
        <v>92</v>
      </c>
      <c r="E19" s="145">
        <v>16</v>
      </c>
      <c r="G19" s="151">
        <f t="shared" si="1"/>
        <v>7.88657407407406E-4</v>
      </c>
      <c r="H19" s="151" t="s">
        <v>93</v>
      </c>
      <c r="I19" s="150">
        <v>3.7037037037037033E-6</v>
      </c>
      <c r="J19" s="144" t="s">
        <v>92</v>
      </c>
      <c r="K19" s="145">
        <v>67</v>
      </c>
      <c r="M19" s="151">
        <f t="shared" si="2"/>
        <v>9.7384259259259006E-4</v>
      </c>
      <c r="N19" s="151" t="s">
        <v>93</v>
      </c>
      <c r="O19" s="150">
        <v>3.7037037037037033E-6</v>
      </c>
      <c r="P19" s="144" t="s">
        <v>92</v>
      </c>
      <c r="Q19" s="145">
        <v>117</v>
      </c>
    </row>
    <row r="20" spans="1:17">
      <c r="A20" s="151">
        <f t="shared" si="0"/>
        <v>6.0347222222222193E-4</v>
      </c>
      <c r="B20" s="151" t="s">
        <v>93</v>
      </c>
      <c r="C20" s="150">
        <v>3.7037037037037033E-6</v>
      </c>
      <c r="D20" s="144" t="s">
        <v>92</v>
      </c>
      <c r="E20" s="145">
        <v>17</v>
      </c>
      <c r="G20" s="151">
        <f t="shared" si="1"/>
        <v>7.9236111111110968E-4</v>
      </c>
      <c r="H20" s="151" t="s">
        <v>93</v>
      </c>
      <c r="I20" s="150">
        <v>3.7037037037037033E-6</v>
      </c>
      <c r="J20" s="144" t="s">
        <v>92</v>
      </c>
      <c r="K20" s="145">
        <v>68</v>
      </c>
      <c r="M20" s="151">
        <f t="shared" si="2"/>
        <v>9.7754629629629385E-4</v>
      </c>
      <c r="N20" s="151" t="s">
        <v>93</v>
      </c>
      <c r="O20" s="150">
        <v>3.7037037037037033E-6</v>
      </c>
      <c r="P20" s="144" t="s">
        <v>92</v>
      </c>
      <c r="Q20" s="145">
        <v>118</v>
      </c>
    </row>
    <row r="21" spans="1:17">
      <c r="A21" s="151">
        <f t="shared" si="0"/>
        <v>6.0717592592592561E-4</v>
      </c>
      <c r="B21" s="151" t="s">
        <v>93</v>
      </c>
      <c r="C21" s="150">
        <v>3.7037037037037033E-6</v>
      </c>
      <c r="D21" s="144" t="s">
        <v>92</v>
      </c>
      <c r="E21" s="145">
        <v>18</v>
      </c>
      <c r="G21" s="151">
        <f t="shared" si="1"/>
        <v>7.9606481481481336E-4</v>
      </c>
      <c r="H21" s="151" t="s">
        <v>93</v>
      </c>
      <c r="I21" s="150">
        <v>3.7037037037037033E-6</v>
      </c>
      <c r="J21" s="144" t="s">
        <v>92</v>
      </c>
      <c r="K21" s="145">
        <v>69</v>
      </c>
      <c r="M21" s="151">
        <f t="shared" si="2"/>
        <v>9.8124999999999753E-4</v>
      </c>
      <c r="N21" s="151" t="s">
        <v>93</v>
      </c>
      <c r="O21" s="150">
        <v>3.7037037037037033E-6</v>
      </c>
      <c r="P21" s="144" t="s">
        <v>92</v>
      </c>
      <c r="Q21" s="145">
        <v>119</v>
      </c>
    </row>
    <row r="22" spans="1:17">
      <c r="A22" s="151">
        <f t="shared" si="0"/>
        <v>6.1087962962962929E-4</v>
      </c>
      <c r="B22" s="151" t="s">
        <v>93</v>
      </c>
      <c r="C22" s="150">
        <v>3.7037037037037033E-6</v>
      </c>
      <c r="D22" s="144" t="s">
        <v>92</v>
      </c>
      <c r="E22" s="145">
        <v>19</v>
      </c>
      <c r="G22" s="151">
        <f t="shared" si="1"/>
        <v>7.9976851851851704E-4</v>
      </c>
      <c r="H22" s="151" t="s">
        <v>93</v>
      </c>
      <c r="I22" s="150">
        <v>3.7037037037037033E-6</v>
      </c>
      <c r="J22" s="144" t="s">
        <v>92</v>
      </c>
      <c r="K22" s="145">
        <v>70</v>
      </c>
      <c r="M22" s="151">
        <f t="shared" si="2"/>
        <v>9.8495370370370121E-4</v>
      </c>
      <c r="N22" s="151" t="s">
        <v>93</v>
      </c>
      <c r="O22" s="150">
        <v>3.7037037037037033E-6</v>
      </c>
      <c r="P22" s="144" t="s">
        <v>92</v>
      </c>
      <c r="Q22" s="145">
        <v>120</v>
      </c>
    </row>
    <row r="23" spans="1:17">
      <c r="A23" s="151">
        <f t="shared" si="0"/>
        <v>6.1458333333333298E-4</v>
      </c>
      <c r="B23" s="151" t="s">
        <v>93</v>
      </c>
      <c r="C23" s="150">
        <v>3.7037037037037033E-6</v>
      </c>
      <c r="D23" s="144" t="s">
        <v>92</v>
      </c>
      <c r="E23" s="145">
        <v>20</v>
      </c>
      <c r="G23" s="151">
        <f t="shared" si="1"/>
        <v>8.0347222222222072E-4</v>
      </c>
      <c r="H23" s="151" t="s">
        <v>93</v>
      </c>
      <c r="I23" s="150">
        <v>3.7037037037037033E-6</v>
      </c>
      <c r="J23" s="144" t="s">
        <v>92</v>
      </c>
      <c r="K23" s="145">
        <v>71</v>
      </c>
      <c r="M23" s="151">
        <f t="shared" si="2"/>
        <v>9.8865740740740489E-4</v>
      </c>
      <c r="N23" s="151" t="s">
        <v>93</v>
      </c>
      <c r="O23" s="150">
        <v>3.7037037037037033E-6</v>
      </c>
      <c r="P23" s="144" t="s">
        <v>92</v>
      </c>
      <c r="Q23" s="145">
        <v>121</v>
      </c>
    </row>
    <row r="24" spans="1:17">
      <c r="A24" s="151">
        <f t="shared" si="0"/>
        <v>6.1828703703703666E-4</v>
      </c>
      <c r="B24" s="151" t="s">
        <v>93</v>
      </c>
      <c r="C24" s="150">
        <v>3.7037037037037033E-6</v>
      </c>
      <c r="D24" s="144" t="s">
        <v>92</v>
      </c>
      <c r="E24" s="145">
        <v>21</v>
      </c>
      <c r="G24" s="151">
        <f t="shared" si="1"/>
        <v>8.071759259259244E-4</v>
      </c>
      <c r="H24" s="151" t="s">
        <v>93</v>
      </c>
      <c r="I24" s="150">
        <v>3.7037037037037033E-6</v>
      </c>
      <c r="J24" s="144" t="s">
        <v>92</v>
      </c>
      <c r="K24" s="145">
        <v>72</v>
      </c>
      <c r="M24" s="151">
        <f t="shared" si="2"/>
        <v>9.9236111111110858E-4</v>
      </c>
      <c r="N24" s="151" t="s">
        <v>93</v>
      </c>
      <c r="O24" s="150">
        <v>3.7037037037037033E-6</v>
      </c>
      <c r="P24" s="144" t="s">
        <v>92</v>
      </c>
      <c r="Q24" s="145">
        <v>122</v>
      </c>
    </row>
    <row r="25" spans="1:17">
      <c r="A25" s="151">
        <f t="shared" si="0"/>
        <v>6.2199074074074034E-4</v>
      </c>
      <c r="B25" s="151" t="s">
        <v>93</v>
      </c>
      <c r="C25" s="150">
        <v>3.7037037037037033E-6</v>
      </c>
      <c r="D25" s="144" t="s">
        <v>92</v>
      </c>
      <c r="E25" s="145">
        <v>22</v>
      </c>
      <c r="G25" s="151">
        <f t="shared" si="1"/>
        <v>8.1087962962962808E-4</v>
      </c>
      <c r="H25" s="151" t="s">
        <v>93</v>
      </c>
      <c r="I25" s="150">
        <v>3.7037037037037033E-6</v>
      </c>
      <c r="J25" s="144" t="s">
        <v>92</v>
      </c>
      <c r="K25" s="145">
        <v>73</v>
      </c>
      <c r="M25" s="151">
        <f t="shared" si="2"/>
        <v>9.9606481481481226E-4</v>
      </c>
      <c r="N25" s="151" t="s">
        <v>93</v>
      </c>
      <c r="O25" s="150">
        <v>3.7037037037037033E-6</v>
      </c>
      <c r="P25" s="144" t="s">
        <v>92</v>
      </c>
      <c r="Q25" s="145">
        <v>123</v>
      </c>
    </row>
    <row r="26" spans="1:17">
      <c r="A26" s="151">
        <f t="shared" si="0"/>
        <v>6.2569444444444402E-4</v>
      </c>
      <c r="B26" s="151" t="s">
        <v>93</v>
      </c>
      <c r="C26" s="150">
        <v>3.7037037037037033E-6</v>
      </c>
      <c r="D26" s="144" t="s">
        <v>92</v>
      </c>
      <c r="E26" s="145">
        <v>23</v>
      </c>
      <c r="G26" s="151">
        <f t="shared" si="1"/>
        <v>8.1458333333333177E-4</v>
      </c>
      <c r="H26" s="151" t="s">
        <v>93</v>
      </c>
      <c r="I26" s="150">
        <v>3.7037037037037033E-6</v>
      </c>
      <c r="J26" s="144" t="s">
        <v>92</v>
      </c>
      <c r="K26" s="145">
        <v>74</v>
      </c>
      <c r="M26" s="151">
        <f t="shared" si="2"/>
        <v>9.9976851851851594E-4</v>
      </c>
      <c r="N26" s="151" t="s">
        <v>93</v>
      </c>
      <c r="O26" s="150">
        <v>3.7037037037037033E-6</v>
      </c>
      <c r="P26" s="144" t="s">
        <v>92</v>
      </c>
      <c r="Q26" s="145">
        <v>124</v>
      </c>
    </row>
    <row r="27" spans="1:17">
      <c r="A27" s="151">
        <f t="shared" si="0"/>
        <v>6.293981481481477E-4</v>
      </c>
      <c r="B27" s="151" t="s">
        <v>93</v>
      </c>
      <c r="C27" s="150">
        <v>3.7037037037037033E-6</v>
      </c>
      <c r="D27" s="144" t="s">
        <v>92</v>
      </c>
      <c r="E27" s="145">
        <v>24</v>
      </c>
      <c r="G27" s="151">
        <f t="shared" si="1"/>
        <v>8.1828703703703545E-4</v>
      </c>
      <c r="H27" s="151" t="s">
        <v>93</v>
      </c>
      <c r="I27" s="150">
        <v>3.7037037037037033E-6</v>
      </c>
      <c r="J27" s="144" t="s">
        <v>92</v>
      </c>
      <c r="K27" s="145">
        <v>75</v>
      </c>
      <c r="M27" s="151">
        <f t="shared" si="2"/>
        <v>1.0034722222222196E-3</v>
      </c>
      <c r="N27" s="151" t="s">
        <v>93</v>
      </c>
      <c r="O27" s="150">
        <v>3.7037037037037033E-6</v>
      </c>
      <c r="P27" s="144" t="s">
        <v>92</v>
      </c>
      <c r="Q27" s="145">
        <v>125</v>
      </c>
    </row>
    <row r="28" spans="1:17">
      <c r="A28" s="151">
        <f t="shared" si="0"/>
        <v>6.3310185185185138E-4</v>
      </c>
      <c r="B28" s="151" t="s">
        <v>93</v>
      </c>
      <c r="C28" s="150">
        <v>3.7037037037037033E-6</v>
      </c>
      <c r="D28" s="144" t="s">
        <v>92</v>
      </c>
      <c r="E28" s="145">
        <v>25</v>
      </c>
      <c r="G28" s="151">
        <f t="shared" si="1"/>
        <v>8.2199074074073913E-4</v>
      </c>
      <c r="H28" s="151" t="s">
        <v>93</v>
      </c>
      <c r="I28" s="150">
        <v>3.7037037037037033E-6</v>
      </c>
      <c r="J28" s="144" t="s">
        <v>92</v>
      </c>
      <c r="K28" s="145">
        <v>76</v>
      </c>
      <c r="M28" s="151">
        <f t="shared" si="2"/>
        <v>1.0071759259259233E-3</v>
      </c>
      <c r="N28" s="151" t="s">
        <v>93</v>
      </c>
      <c r="O28" s="150">
        <v>3.7037037037037033E-6</v>
      </c>
      <c r="P28" s="144" t="s">
        <v>92</v>
      </c>
      <c r="Q28" s="145">
        <v>126</v>
      </c>
    </row>
    <row r="29" spans="1:17">
      <c r="A29" s="151">
        <f t="shared" si="0"/>
        <v>6.3680555555555506E-4</v>
      </c>
      <c r="B29" s="151" t="s">
        <v>93</v>
      </c>
      <c r="C29" s="150">
        <v>3.7037037037037033E-6</v>
      </c>
      <c r="D29" s="144" t="s">
        <v>92</v>
      </c>
      <c r="E29" s="145">
        <v>26</v>
      </c>
      <c r="G29" s="151">
        <f t="shared" si="1"/>
        <v>8.2569444444444281E-4</v>
      </c>
      <c r="H29" s="151" t="s">
        <v>93</v>
      </c>
      <c r="I29" s="150">
        <v>3.7037037037037033E-6</v>
      </c>
      <c r="J29" s="144" t="s">
        <v>92</v>
      </c>
      <c r="K29" s="145">
        <v>77</v>
      </c>
      <c r="M29" s="151">
        <f t="shared" si="2"/>
        <v>1.010879629629627E-3</v>
      </c>
      <c r="N29" s="151" t="s">
        <v>93</v>
      </c>
      <c r="O29" s="150">
        <v>3.7037037037037033E-6</v>
      </c>
      <c r="P29" s="144" t="s">
        <v>92</v>
      </c>
      <c r="Q29" s="145">
        <v>127</v>
      </c>
    </row>
    <row r="30" spans="1:17">
      <c r="A30" s="151">
        <f t="shared" si="0"/>
        <v>6.4050925925925874E-4</v>
      </c>
      <c r="B30" s="151" t="s">
        <v>93</v>
      </c>
      <c r="C30" s="150">
        <v>3.7037037037037033E-6</v>
      </c>
      <c r="D30" s="144" t="s">
        <v>92</v>
      </c>
      <c r="E30" s="145">
        <v>27</v>
      </c>
      <c r="G30" s="151">
        <f t="shared" si="1"/>
        <v>8.2939814814814649E-4</v>
      </c>
      <c r="H30" s="151" t="s">
        <v>93</v>
      </c>
      <c r="I30" s="150">
        <v>3.7037037037037033E-6</v>
      </c>
      <c r="J30" s="144" t="s">
        <v>92</v>
      </c>
      <c r="K30" s="145">
        <v>78</v>
      </c>
      <c r="M30" s="151">
        <f t="shared" si="2"/>
        <v>1.0145833333333307E-3</v>
      </c>
      <c r="N30" s="151" t="s">
        <v>93</v>
      </c>
      <c r="O30" s="150">
        <v>3.7037037037037033E-6</v>
      </c>
      <c r="P30" s="144" t="s">
        <v>92</v>
      </c>
      <c r="Q30" s="145">
        <v>128</v>
      </c>
    </row>
    <row r="31" spans="1:17">
      <c r="A31" s="151">
        <f t="shared" si="0"/>
        <v>6.4421296296296243E-4</v>
      </c>
      <c r="B31" s="151" t="s">
        <v>93</v>
      </c>
      <c r="C31" s="150">
        <v>3.7037037037037033E-6</v>
      </c>
      <c r="D31" s="144" t="s">
        <v>92</v>
      </c>
      <c r="E31" s="145">
        <v>28</v>
      </c>
      <c r="G31" s="151">
        <f t="shared" si="1"/>
        <v>8.3310185185185017E-4</v>
      </c>
      <c r="H31" s="151" t="s">
        <v>93</v>
      </c>
      <c r="I31" s="150">
        <v>3.7037037037037033E-6</v>
      </c>
      <c r="J31" s="144" t="s">
        <v>92</v>
      </c>
      <c r="K31" s="145">
        <v>79</v>
      </c>
      <c r="M31" s="151">
        <f t="shared" si="2"/>
        <v>1.0182870370370343E-3</v>
      </c>
      <c r="N31" s="151" t="s">
        <v>93</v>
      </c>
      <c r="O31" s="150">
        <v>3.7037037037037033E-6</v>
      </c>
      <c r="P31" s="144" t="s">
        <v>92</v>
      </c>
      <c r="Q31" s="145">
        <v>129</v>
      </c>
    </row>
    <row r="32" spans="1:17">
      <c r="A32" s="151">
        <f t="shared" si="0"/>
        <v>6.4791666666666611E-4</v>
      </c>
      <c r="B32" s="151" t="s">
        <v>93</v>
      </c>
      <c r="C32" s="150">
        <v>3.7037037037037033E-6</v>
      </c>
      <c r="D32" s="144" t="s">
        <v>92</v>
      </c>
      <c r="E32" s="145">
        <v>29</v>
      </c>
      <c r="G32" s="151">
        <f t="shared" si="1"/>
        <v>8.3680555555555385E-4</v>
      </c>
      <c r="H32" s="151" t="s">
        <v>93</v>
      </c>
      <c r="I32" s="150">
        <v>3.7037037037037033E-6</v>
      </c>
      <c r="J32" s="144" t="s">
        <v>92</v>
      </c>
      <c r="K32" s="145">
        <v>80</v>
      </c>
      <c r="M32" s="151">
        <f t="shared" si="2"/>
        <v>1.021990740740738E-3</v>
      </c>
      <c r="N32" s="151" t="s">
        <v>93</v>
      </c>
      <c r="O32" s="150">
        <v>3.7037037037037033E-6</v>
      </c>
      <c r="P32" s="144" t="s">
        <v>92</v>
      </c>
      <c r="Q32" s="145">
        <v>130</v>
      </c>
    </row>
    <row r="33" spans="1:17">
      <c r="A33" s="151">
        <f t="shared" si="0"/>
        <v>6.5162037037036979E-4</v>
      </c>
      <c r="B33" s="151" t="s">
        <v>93</v>
      </c>
      <c r="C33" s="150">
        <v>3.7037037037037033E-6</v>
      </c>
      <c r="D33" s="144" t="s">
        <v>92</v>
      </c>
      <c r="E33" s="145">
        <v>30</v>
      </c>
      <c r="G33" s="151">
        <f t="shared" si="1"/>
        <v>8.4050925925925753E-4</v>
      </c>
      <c r="H33" s="151" t="s">
        <v>93</v>
      </c>
      <c r="I33" s="150">
        <v>3.7037037037037033E-6</v>
      </c>
      <c r="J33" s="144" t="s">
        <v>92</v>
      </c>
      <c r="K33" s="145">
        <v>81</v>
      </c>
      <c r="M33" s="151">
        <f t="shared" si="2"/>
        <v>1.0256944444444417E-3</v>
      </c>
      <c r="N33" s="151" t="s">
        <v>93</v>
      </c>
      <c r="O33" s="150">
        <v>3.7037037037037033E-6</v>
      </c>
      <c r="P33" s="144" t="s">
        <v>92</v>
      </c>
      <c r="Q33" s="145">
        <v>131</v>
      </c>
    </row>
    <row r="34" spans="1:17">
      <c r="A34" s="151">
        <f t="shared" si="0"/>
        <v>6.5532407407407347E-4</v>
      </c>
      <c r="B34" s="151" t="s">
        <v>93</v>
      </c>
      <c r="C34" s="150">
        <v>3.7037037037037033E-6</v>
      </c>
      <c r="D34" s="144" t="s">
        <v>92</v>
      </c>
      <c r="E34" s="145">
        <v>31</v>
      </c>
      <c r="G34" s="151">
        <f t="shared" si="1"/>
        <v>8.4421296296296122E-4</v>
      </c>
      <c r="H34" s="151" t="s">
        <v>93</v>
      </c>
      <c r="I34" s="150">
        <v>3.7037037037037033E-6</v>
      </c>
      <c r="J34" s="144" t="s">
        <v>92</v>
      </c>
      <c r="K34" s="145">
        <v>82</v>
      </c>
      <c r="M34" s="151">
        <f t="shared" si="2"/>
        <v>1.0293981481481454E-3</v>
      </c>
      <c r="N34" s="151" t="s">
        <v>93</v>
      </c>
      <c r="O34" s="150">
        <v>3.7037037037037033E-6</v>
      </c>
      <c r="P34" s="144" t="s">
        <v>92</v>
      </c>
      <c r="Q34" s="145">
        <v>132</v>
      </c>
    </row>
    <row r="35" spans="1:17">
      <c r="A35" s="151">
        <f t="shared" si="0"/>
        <v>6.5902777777777715E-4</v>
      </c>
      <c r="B35" s="151" t="s">
        <v>93</v>
      </c>
      <c r="C35" s="150">
        <v>3.7037037037037033E-6</v>
      </c>
      <c r="D35" s="144" t="s">
        <v>92</v>
      </c>
      <c r="E35" s="145">
        <v>32</v>
      </c>
      <c r="G35" s="151">
        <f t="shared" si="1"/>
        <v>8.479166666666649E-4</v>
      </c>
      <c r="H35" s="151" t="s">
        <v>93</v>
      </c>
      <c r="I35" s="150">
        <v>3.7037037037037033E-6</v>
      </c>
      <c r="J35" s="144" t="s">
        <v>92</v>
      </c>
      <c r="K35" s="145">
        <v>83</v>
      </c>
      <c r="M35" s="151">
        <f t="shared" si="2"/>
        <v>1.0331018518518491E-3</v>
      </c>
      <c r="N35" s="151" t="s">
        <v>93</v>
      </c>
      <c r="O35" s="150">
        <v>3.7037037037037033E-6</v>
      </c>
      <c r="P35" s="144" t="s">
        <v>92</v>
      </c>
      <c r="Q35" s="145">
        <v>133</v>
      </c>
    </row>
    <row r="36" spans="1:17">
      <c r="A36" s="151">
        <f t="shared" si="0"/>
        <v>6.6273148148148083E-4</v>
      </c>
      <c r="B36" s="151" t="s">
        <v>93</v>
      </c>
      <c r="C36" s="150">
        <v>3.7037037037037033E-6</v>
      </c>
      <c r="D36" s="144" t="s">
        <v>92</v>
      </c>
      <c r="E36" s="145">
        <v>33</v>
      </c>
      <c r="G36" s="151">
        <f t="shared" ref="G36:G52" si="3">SUM(G35:I35)</f>
        <v>8.5162037037036858E-4</v>
      </c>
      <c r="H36" s="151" t="s">
        <v>93</v>
      </c>
      <c r="I36" s="150">
        <v>3.7037037037037033E-6</v>
      </c>
      <c r="J36" s="144" t="s">
        <v>92</v>
      </c>
      <c r="K36" s="145">
        <v>84</v>
      </c>
      <c r="M36" s="151">
        <f t="shared" ref="M36:M52" si="4">SUM(M35:O35)</f>
        <v>1.0368055555555528E-3</v>
      </c>
      <c r="N36" s="151" t="s">
        <v>93</v>
      </c>
      <c r="O36" s="150">
        <v>3.7037037037037033E-6</v>
      </c>
      <c r="P36" s="144" t="s">
        <v>92</v>
      </c>
      <c r="Q36" s="145">
        <v>134</v>
      </c>
    </row>
    <row r="37" spans="1:17">
      <c r="A37" s="151">
        <f t="shared" si="0"/>
        <v>6.6643518518518451E-4</v>
      </c>
      <c r="B37" s="151" t="s">
        <v>93</v>
      </c>
      <c r="C37" s="150">
        <v>3.7037037037037033E-6</v>
      </c>
      <c r="D37" s="144" t="s">
        <v>92</v>
      </c>
      <c r="E37" s="145">
        <v>34</v>
      </c>
      <c r="G37" s="151">
        <f t="shared" si="3"/>
        <v>8.5532407407407226E-4</v>
      </c>
      <c r="H37" s="151" t="s">
        <v>93</v>
      </c>
      <c r="I37" s="150">
        <v>3.7037037037037033E-6</v>
      </c>
      <c r="J37" s="144" t="s">
        <v>92</v>
      </c>
      <c r="K37" s="145">
        <v>85</v>
      </c>
      <c r="M37" s="151">
        <f t="shared" si="4"/>
        <v>1.0405092592592564E-3</v>
      </c>
      <c r="N37" s="151" t="s">
        <v>93</v>
      </c>
      <c r="O37" s="150">
        <v>3.7037037037037033E-6</v>
      </c>
      <c r="P37" s="144" t="s">
        <v>92</v>
      </c>
      <c r="Q37" s="145">
        <v>135</v>
      </c>
    </row>
    <row r="38" spans="1:17">
      <c r="A38" s="151">
        <f t="shared" si="0"/>
        <v>6.701388888888882E-4</v>
      </c>
      <c r="B38" s="151" t="s">
        <v>93</v>
      </c>
      <c r="C38" s="150">
        <v>3.7037037037037033E-6</v>
      </c>
      <c r="D38" s="144" t="s">
        <v>92</v>
      </c>
      <c r="E38" s="145">
        <v>35</v>
      </c>
      <c r="G38" s="151">
        <f t="shared" si="3"/>
        <v>8.5902777777777594E-4</v>
      </c>
      <c r="H38" s="151" t="s">
        <v>93</v>
      </c>
      <c r="I38" s="150">
        <v>3.7037037037037033E-6</v>
      </c>
      <c r="J38" s="144" t="s">
        <v>92</v>
      </c>
      <c r="K38" s="145">
        <v>86</v>
      </c>
      <c r="M38" s="151">
        <f t="shared" si="4"/>
        <v>1.0442129629629601E-3</v>
      </c>
      <c r="N38" s="151" t="s">
        <v>93</v>
      </c>
      <c r="O38" s="150">
        <v>3.7037037037037033E-6</v>
      </c>
      <c r="P38" s="144" t="s">
        <v>92</v>
      </c>
      <c r="Q38" s="145">
        <v>136</v>
      </c>
    </row>
    <row r="39" spans="1:17">
      <c r="A39" s="151">
        <f t="shared" si="0"/>
        <v>6.7384259259259188E-4</v>
      </c>
      <c r="B39" s="151" t="s">
        <v>93</v>
      </c>
      <c r="C39" s="150">
        <v>3.7037037037037033E-6</v>
      </c>
      <c r="D39" s="144" t="s">
        <v>92</v>
      </c>
      <c r="E39" s="145">
        <v>36</v>
      </c>
      <c r="G39" s="151">
        <f t="shared" si="3"/>
        <v>8.6273148148147962E-4</v>
      </c>
      <c r="H39" s="151" t="s">
        <v>93</v>
      </c>
      <c r="I39" s="150">
        <v>3.7037037037037033E-6</v>
      </c>
      <c r="J39" s="144" t="s">
        <v>92</v>
      </c>
      <c r="K39" s="145">
        <v>87</v>
      </c>
      <c r="M39" s="151">
        <f t="shared" si="4"/>
        <v>1.0479166666666638E-3</v>
      </c>
      <c r="N39" s="151" t="s">
        <v>93</v>
      </c>
      <c r="O39" s="150">
        <v>3.7037037037037033E-6</v>
      </c>
      <c r="P39" s="144" t="s">
        <v>92</v>
      </c>
      <c r="Q39" s="145">
        <v>137</v>
      </c>
    </row>
    <row r="40" spans="1:17">
      <c r="A40" s="151">
        <f t="shared" si="0"/>
        <v>6.7754629629629556E-4</v>
      </c>
      <c r="B40" s="151" t="s">
        <v>93</v>
      </c>
      <c r="C40" s="150">
        <v>3.7037037037037033E-6</v>
      </c>
      <c r="D40" s="144" t="s">
        <v>92</v>
      </c>
      <c r="E40" s="145">
        <v>37</v>
      </c>
      <c r="G40" s="151">
        <f t="shared" si="3"/>
        <v>8.664351851851833E-4</v>
      </c>
      <c r="H40" s="151" t="s">
        <v>93</v>
      </c>
      <c r="I40" s="150">
        <v>3.7037037037037033E-6</v>
      </c>
      <c r="J40" s="144" t="s">
        <v>92</v>
      </c>
      <c r="K40" s="145">
        <v>88</v>
      </c>
      <c r="M40" s="151">
        <f t="shared" si="4"/>
        <v>1.0516203703703675E-3</v>
      </c>
      <c r="N40" s="151" t="s">
        <v>93</v>
      </c>
      <c r="O40" s="150">
        <v>3.7037037037037033E-6</v>
      </c>
      <c r="P40" s="144" t="s">
        <v>92</v>
      </c>
      <c r="Q40" s="145">
        <v>138</v>
      </c>
    </row>
    <row r="41" spans="1:17">
      <c r="A41" s="151">
        <f t="shared" si="0"/>
        <v>6.8124999999999924E-4</v>
      </c>
      <c r="B41" s="151" t="s">
        <v>93</v>
      </c>
      <c r="C41" s="150">
        <v>3.7037037037037033E-6</v>
      </c>
      <c r="D41" s="144" t="s">
        <v>92</v>
      </c>
      <c r="E41" s="145">
        <v>38</v>
      </c>
      <c r="G41" s="151">
        <f t="shared" si="3"/>
        <v>8.7013888888888698E-4</v>
      </c>
      <c r="H41" s="151" t="s">
        <v>93</v>
      </c>
      <c r="I41" s="150">
        <v>3.7037037037037033E-6</v>
      </c>
      <c r="J41" s="144" t="s">
        <v>92</v>
      </c>
      <c r="K41" s="145">
        <v>89</v>
      </c>
      <c r="M41" s="151">
        <f t="shared" si="4"/>
        <v>1.0553240740740712E-3</v>
      </c>
      <c r="N41" s="151" t="s">
        <v>93</v>
      </c>
      <c r="O41" s="150">
        <v>3.7037037037037033E-6</v>
      </c>
      <c r="P41" s="144" t="s">
        <v>92</v>
      </c>
      <c r="Q41" s="145">
        <v>139</v>
      </c>
    </row>
    <row r="42" spans="1:17">
      <c r="A42" s="151">
        <f t="shared" si="0"/>
        <v>6.8495370370370292E-4</v>
      </c>
      <c r="B42" s="151" t="s">
        <v>93</v>
      </c>
      <c r="C42" s="150">
        <v>3.7037037037037033E-6</v>
      </c>
      <c r="D42" s="144" t="s">
        <v>92</v>
      </c>
      <c r="E42" s="145">
        <v>39</v>
      </c>
      <c r="G42" s="151">
        <f t="shared" si="3"/>
        <v>8.7384259259259067E-4</v>
      </c>
      <c r="H42" s="151" t="s">
        <v>93</v>
      </c>
      <c r="I42" s="150">
        <v>3.7037037037037033E-6</v>
      </c>
      <c r="J42" s="144" t="s">
        <v>92</v>
      </c>
      <c r="K42" s="145">
        <v>90</v>
      </c>
      <c r="M42" s="151">
        <f t="shared" si="4"/>
        <v>1.0590277777777748E-3</v>
      </c>
      <c r="N42" s="151" t="s">
        <v>93</v>
      </c>
      <c r="O42" s="150">
        <v>3.7037037037037033E-6</v>
      </c>
      <c r="P42" s="144" t="s">
        <v>92</v>
      </c>
      <c r="Q42" s="145">
        <v>140</v>
      </c>
    </row>
    <row r="43" spans="1:17">
      <c r="A43" s="151">
        <f t="shared" si="0"/>
        <v>6.886574074074066E-4</v>
      </c>
      <c r="B43" s="151" t="s">
        <v>93</v>
      </c>
      <c r="C43" s="150">
        <v>3.7037037037037033E-6</v>
      </c>
      <c r="D43" s="144" t="s">
        <v>92</v>
      </c>
      <c r="E43" s="145">
        <v>40</v>
      </c>
      <c r="G43" s="151">
        <f t="shared" si="3"/>
        <v>8.7754629629629435E-4</v>
      </c>
      <c r="H43" s="151" t="s">
        <v>93</v>
      </c>
      <c r="I43" s="150">
        <v>3.7037037037037033E-6</v>
      </c>
      <c r="J43" s="144" t="s">
        <v>92</v>
      </c>
      <c r="K43" s="145">
        <v>91</v>
      </c>
      <c r="M43" s="151">
        <f t="shared" si="4"/>
        <v>1.0627314814814785E-3</v>
      </c>
      <c r="N43" s="151" t="s">
        <v>93</v>
      </c>
      <c r="O43" s="150">
        <v>3.7037037037037033E-6</v>
      </c>
      <c r="P43" s="144" t="s">
        <v>92</v>
      </c>
      <c r="Q43" s="145">
        <v>141</v>
      </c>
    </row>
    <row r="44" spans="1:17">
      <c r="A44" s="151">
        <f t="shared" ref="A44:A53" si="5">SUM(A43:C43)</f>
        <v>6.9236111111111028E-4</v>
      </c>
      <c r="B44" s="151" t="s">
        <v>93</v>
      </c>
      <c r="C44" s="150">
        <v>3.7037037037037033E-6</v>
      </c>
      <c r="D44" s="144" t="s">
        <v>92</v>
      </c>
      <c r="E44" s="145">
        <v>41</v>
      </c>
      <c r="G44" s="151">
        <f t="shared" si="3"/>
        <v>8.8124999999999803E-4</v>
      </c>
      <c r="H44" s="151" t="s">
        <v>93</v>
      </c>
      <c r="I44" s="150">
        <v>3.7037037037037033E-6</v>
      </c>
      <c r="J44" s="144" t="s">
        <v>92</v>
      </c>
      <c r="K44" s="145">
        <v>92</v>
      </c>
      <c r="M44" s="151">
        <f t="shared" si="4"/>
        <v>1.0664351851851822E-3</v>
      </c>
      <c r="N44" s="151" t="s">
        <v>93</v>
      </c>
      <c r="O44" s="150">
        <v>3.7037037037037033E-6</v>
      </c>
      <c r="P44" s="144" t="s">
        <v>92</v>
      </c>
      <c r="Q44" s="145">
        <v>142</v>
      </c>
    </row>
    <row r="45" spans="1:17">
      <c r="A45" s="151">
        <f t="shared" si="5"/>
        <v>6.9606481481481396E-4</v>
      </c>
      <c r="B45" s="151" t="s">
        <v>93</v>
      </c>
      <c r="C45" s="150">
        <v>3.7037037037037033E-6</v>
      </c>
      <c r="D45" s="144" t="s">
        <v>92</v>
      </c>
      <c r="E45" s="145">
        <v>42</v>
      </c>
      <c r="G45" s="151">
        <f t="shared" si="3"/>
        <v>8.8495370370370171E-4</v>
      </c>
      <c r="H45" s="151" t="s">
        <v>93</v>
      </c>
      <c r="I45" s="150">
        <v>3.7037037037037033E-6</v>
      </c>
      <c r="J45" s="144" t="s">
        <v>92</v>
      </c>
      <c r="K45" s="145">
        <v>93</v>
      </c>
      <c r="M45" s="151">
        <f t="shared" si="4"/>
        <v>1.0701388888888859E-3</v>
      </c>
      <c r="N45" s="151" t="s">
        <v>93</v>
      </c>
      <c r="O45" s="150">
        <v>3.7037037037037033E-6</v>
      </c>
      <c r="P45" s="144" t="s">
        <v>92</v>
      </c>
      <c r="Q45" s="145">
        <v>143</v>
      </c>
    </row>
    <row r="46" spans="1:17">
      <c r="A46" s="151">
        <f t="shared" si="5"/>
        <v>6.9976851851851765E-4</v>
      </c>
      <c r="B46" s="151" t="s">
        <v>93</v>
      </c>
      <c r="C46" s="150">
        <v>3.7037037037037033E-6</v>
      </c>
      <c r="D46" s="144" t="s">
        <v>92</v>
      </c>
      <c r="E46" s="145">
        <v>43</v>
      </c>
      <c r="G46" s="151">
        <f t="shared" si="3"/>
        <v>8.8865740740740539E-4</v>
      </c>
      <c r="H46" s="151" t="s">
        <v>93</v>
      </c>
      <c r="I46" s="150">
        <v>3.7037037037037033E-6</v>
      </c>
      <c r="J46" s="144" t="s">
        <v>92</v>
      </c>
      <c r="K46" s="145">
        <v>94</v>
      </c>
      <c r="M46" s="151">
        <f t="shared" si="4"/>
        <v>1.0738425925925896E-3</v>
      </c>
      <c r="N46" s="151" t="s">
        <v>93</v>
      </c>
      <c r="O46" s="150">
        <v>3.7037037037037033E-6</v>
      </c>
      <c r="P46" s="144" t="s">
        <v>92</v>
      </c>
      <c r="Q46" s="145">
        <v>144</v>
      </c>
    </row>
    <row r="47" spans="1:17">
      <c r="A47" s="151">
        <f t="shared" si="5"/>
        <v>7.0347222222222133E-4</v>
      </c>
      <c r="B47" s="151" t="s">
        <v>93</v>
      </c>
      <c r="C47" s="150">
        <v>3.7037037037037033E-6</v>
      </c>
      <c r="D47" s="144" t="s">
        <v>92</v>
      </c>
      <c r="E47" s="145">
        <v>44</v>
      </c>
      <c r="G47" s="151">
        <f t="shared" si="3"/>
        <v>8.9236111111110907E-4</v>
      </c>
      <c r="H47" s="151" t="s">
        <v>93</v>
      </c>
      <c r="I47" s="150">
        <v>3.7037037037037033E-6</v>
      </c>
      <c r="J47" s="144" t="s">
        <v>92</v>
      </c>
      <c r="K47" s="145">
        <v>95</v>
      </c>
      <c r="M47" s="151">
        <f t="shared" si="4"/>
        <v>1.0775462962962932E-3</v>
      </c>
      <c r="N47" s="151" t="s">
        <v>93</v>
      </c>
      <c r="O47" s="150">
        <v>3.7037037037037033E-6</v>
      </c>
      <c r="P47" s="144" t="s">
        <v>92</v>
      </c>
      <c r="Q47" s="145">
        <v>145</v>
      </c>
    </row>
    <row r="48" spans="1:17">
      <c r="A48" s="151">
        <f t="shared" si="5"/>
        <v>7.0717592592592501E-4</v>
      </c>
      <c r="B48" s="151" t="s">
        <v>93</v>
      </c>
      <c r="C48" s="150">
        <v>3.7037037037037033E-6</v>
      </c>
      <c r="D48" s="144" t="s">
        <v>92</v>
      </c>
      <c r="E48" s="145">
        <v>45</v>
      </c>
      <c r="G48" s="151">
        <f t="shared" si="3"/>
        <v>8.9606481481481275E-4</v>
      </c>
      <c r="H48" s="151" t="s">
        <v>93</v>
      </c>
      <c r="I48" s="150">
        <v>3.7037037037037033E-6</v>
      </c>
      <c r="J48" s="144" t="s">
        <v>92</v>
      </c>
      <c r="K48" s="145">
        <v>96</v>
      </c>
      <c r="M48" s="151">
        <f t="shared" si="4"/>
        <v>1.0812499999999969E-3</v>
      </c>
      <c r="N48" s="151" t="s">
        <v>93</v>
      </c>
      <c r="O48" s="150">
        <v>3.7037037037037033E-6</v>
      </c>
      <c r="P48" s="144" t="s">
        <v>92</v>
      </c>
      <c r="Q48" s="145">
        <v>146</v>
      </c>
    </row>
    <row r="49" spans="1:17">
      <c r="A49" s="151">
        <f t="shared" si="5"/>
        <v>7.1087962962962869E-4</v>
      </c>
      <c r="B49" s="151" t="s">
        <v>93</v>
      </c>
      <c r="C49" s="150">
        <v>3.7037037037037033E-6</v>
      </c>
      <c r="D49" s="144" t="s">
        <v>92</v>
      </c>
      <c r="E49" s="145">
        <v>46</v>
      </c>
      <c r="G49" s="151">
        <f t="shared" si="3"/>
        <v>8.9976851851851644E-4</v>
      </c>
      <c r="H49" s="151" t="s">
        <v>93</v>
      </c>
      <c r="I49" s="150">
        <v>3.7037037037037033E-6</v>
      </c>
      <c r="J49" s="144" t="s">
        <v>92</v>
      </c>
      <c r="K49" s="145">
        <v>97</v>
      </c>
      <c r="M49" s="151">
        <f t="shared" si="4"/>
        <v>1.0849537037037006E-3</v>
      </c>
      <c r="N49" s="151" t="s">
        <v>93</v>
      </c>
      <c r="O49" s="150">
        <v>3.7037037037037033E-6</v>
      </c>
      <c r="P49" s="144" t="s">
        <v>92</v>
      </c>
      <c r="Q49" s="145">
        <v>147</v>
      </c>
    </row>
    <row r="50" spans="1:17">
      <c r="A50" s="151">
        <f t="shared" si="5"/>
        <v>7.1458333333333237E-4</v>
      </c>
      <c r="B50" s="151" t="s">
        <v>93</v>
      </c>
      <c r="C50" s="150">
        <v>3.7037037037037033E-6</v>
      </c>
      <c r="D50" s="144" t="s">
        <v>92</v>
      </c>
      <c r="E50" s="145">
        <v>47</v>
      </c>
      <c r="G50" s="151">
        <f t="shared" si="3"/>
        <v>9.0347222222222012E-4</v>
      </c>
      <c r="H50" s="151" t="s">
        <v>93</v>
      </c>
      <c r="I50" s="150">
        <v>3.7037037037037033E-6</v>
      </c>
      <c r="J50" s="144" t="s">
        <v>92</v>
      </c>
      <c r="K50" s="145">
        <v>98</v>
      </c>
      <c r="M50" s="151">
        <f t="shared" si="4"/>
        <v>1.0886574074074043E-3</v>
      </c>
      <c r="N50" s="151" t="s">
        <v>93</v>
      </c>
      <c r="O50" s="150">
        <v>3.7037037037037033E-6</v>
      </c>
      <c r="P50" s="144" t="s">
        <v>92</v>
      </c>
      <c r="Q50" s="145">
        <v>148</v>
      </c>
    </row>
    <row r="51" spans="1:17">
      <c r="A51" s="151">
        <f t="shared" si="5"/>
        <v>7.1828703703703605E-4</v>
      </c>
      <c r="B51" s="151" t="s">
        <v>93</v>
      </c>
      <c r="C51" s="150">
        <v>3.7037037037037033E-6</v>
      </c>
      <c r="D51" s="144" t="s">
        <v>92</v>
      </c>
      <c r="E51" s="145">
        <v>48</v>
      </c>
      <c r="G51" s="151">
        <f t="shared" si="3"/>
        <v>9.071759259259238E-4</v>
      </c>
      <c r="H51" s="151" t="s">
        <v>93</v>
      </c>
      <c r="I51" s="150">
        <v>3.7037037037037033E-6</v>
      </c>
      <c r="J51" s="144" t="s">
        <v>92</v>
      </c>
      <c r="K51" s="145">
        <v>99</v>
      </c>
      <c r="M51" s="151">
        <f t="shared" si="4"/>
        <v>1.092361111111108E-3</v>
      </c>
      <c r="N51" s="151" t="s">
        <v>93</v>
      </c>
      <c r="O51" s="150">
        <v>3.7037037037037033E-6</v>
      </c>
      <c r="P51" s="144" t="s">
        <v>92</v>
      </c>
      <c r="Q51" s="145">
        <v>149</v>
      </c>
    </row>
    <row r="52" spans="1:17">
      <c r="A52" s="151">
        <f t="shared" si="5"/>
        <v>7.2199074074073973E-4</v>
      </c>
      <c r="B52" s="151" t="s">
        <v>93</v>
      </c>
      <c r="C52" s="150">
        <v>3.7037037037037033E-6</v>
      </c>
      <c r="D52" s="144" t="s">
        <v>92</v>
      </c>
      <c r="E52" s="145">
        <v>49</v>
      </c>
      <c r="G52" s="151">
        <f t="shared" si="3"/>
        <v>9.1087962962962748E-4</v>
      </c>
      <c r="H52" s="151" t="s">
        <v>93</v>
      </c>
      <c r="I52" s="150">
        <v>3.7037037037037033E-6</v>
      </c>
      <c r="J52" s="144" t="s">
        <v>92</v>
      </c>
      <c r="K52" s="145">
        <v>100</v>
      </c>
      <c r="M52" s="151">
        <f t="shared" si="4"/>
        <v>1.0960648148148117E-3</v>
      </c>
      <c r="N52" s="151" t="s">
        <v>93</v>
      </c>
      <c r="O52" s="150">
        <v>3.7037037037037033E-6</v>
      </c>
      <c r="P52" s="144" t="s">
        <v>92</v>
      </c>
      <c r="Q52" s="145">
        <v>150</v>
      </c>
    </row>
    <row r="53" spans="1:17">
      <c r="A53" s="151">
        <f t="shared" si="5"/>
        <v>7.2569444444444341E-4</v>
      </c>
      <c r="B53" s="151" t="s">
        <v>93</v>
      </c>
      <c r="C53" s="150">
        <v>3.7037037037037033E-6</v>
      </c>
      <c r="D53" s="144" t="s">
        <v>92</v>
      </c>
      <c r="E53" s="145">
        <v>50</v>
      </c>
    </row>
    <row r="154" spans="1:3">
      <c r="A154" s="151"/>
      <c r="B154" s="151"/>
      <c r="C154" s="146"/>
    </row>
    <row r="155" spans="1:3">
      <c r="A155" s="151"/>
      <c r="B155" s="151"/>
      <c r="C155" s="146"/>
    </row>
    <row r="156" spans="1:3">
      <c r="A156" s="151"/>
      <c r="B156" s="151"/>
      <c r="C156" s="146"/>
    </row>
    <row r="157" spans="1:3">
      <c r="A157" s="151"/>
      <c r="B157" s="151"/>
      <c r="C157" s="146"/>
    </row>
    <row r="158" spans="1:3">
      <c r="A158" s="151"/>
      <c r="B158" s="151"/>
      <c r="C158" s="146"/>
    </row>
    <row r="159" spans="1:3">
      <c r="A159" s="151"/>
      <c r="B159" s="151"/>
      <c r="C159" s="146"/>
    </row>
    <row r="160" spans="1:3">
      <c r="A160" s="151"/>
      <c r="B160" s="151"/>
      <c r="C160" s="146"/>
    </row>
    <row r="161" spans="1:3">
      <c r="A161" s="151"/>
      <c r="B161" s="151"/>
      <c r="C161" s="146"/>
    </row>
    <row r="162" spans="1:3">
      <c r="A162" s="151"/>
      <c r="B162" s="151"/>
      <c r="C162" s="146"/>
    </row>
    <row r="163" spans="1:3">
      <c r="A163" s="151"/>
      <c r="B163" s="151"/>
      <c r="C163" s="146"/>
    </row>
    <row r="164" spans="1:3">
      <c r="A164" s="151"/>
      <c r="B164" s="151"/>
      <c r="C164" s="146"/>
    </row>
    <row r="165" spans="1:3">
      <c r="A165" s="151"/>
      <c r="B165" s="151"/>
      <c r="C165" s="146"/>
    </row>
    <row r="166" spans="1:3">
      <c r="A166" s="151"/>
      <c r="B166" s="151"/>
      <c r="C166" s="146"/>
    </row>
    <row r="167" spans="1:3">
      <c r="A167" s="151"/>
      <c r="B167" s="151"/>
      <c r="C167" s="146"/>
    </row>
    <row r="168" spans="1:3">
      <c r="A168" s="151"/>
      <c r="B168" s="151"/>
      <c r="C168" s="146"/>
    </row>
    <row r="169" spans="1:3">
      <c r="A169" s="151"/>
      <c r="B169" s="151"/>
      <c r="C169" s="146"/>
    </row>
    <row r="170" spans="1:3">
      <c r="A170" s="151"/>
      <c r="B170" s="151"/>
      <c r="C170" s="146"/>
    </row>
    <row r="171" spans="1:3">
      <c r="A171" s="151"/>
      <c r="B171" s="151"/>
      <c r="C171" s="146"/>
    </row>
    <row r="172" spans="1:3">
      <c r="A172" s="151"/>
      <c r="B172" s="151"/>
      <c r="C172" s="146"/>
    </row>
    <row r="173" spans="1:3">
      <c r="A173" s="151"/>
      <c r="B173" s="151"/>
      <c r="C173" s="146"/>
    </row>
    <row r="174" spans="1:3">
      <c r="A174" s="151"/>
      <c r="B174" s="151"/>
      <c r="C174" s="146"/>
    </row>
    <row r="175" spans="1:3">
      <c r="A175" s="151"/>
      <c r="B175" s="151"/>
      <c r="C175" s="146"/>
    </row>
    <row r="176" spans="1:3">
      <c r="A176" s="151"/>
      <c r="B176" s="151"/>
      <c r="C176" s="146"/>
    </row>
    <row r="177" spans="1:3">
      <c r="A177" s="151"/>
      <c r="B177" s="151"/>
      <c r="C177" s="146"/>
    </row>
    <row r="178" spans="1:3">
      <c r="A178" s="151"/>
      <c r="B178" s="151"/>
      <c r="C178" s="146"/>
    </row>
    <row r="179" spans="1:3">
      <c r="A179" s="151"/>
      <c r="B179" s="151"/>
      <c r="C179" s="146"/>
    </row>
    <row r="180" spans="1:3">
      <c r="A180" s="151"/>
      <c r="B180" s="151"/>
      <c r="C180" s="146"/>
    </row>
    <row r="181" spans="1:3">
      <c r="A181" s="151"/>
      <c r="B181" s="151"/>
      <c r="C181" s="146"/>
    </row>
    <row r="182" spans="1:3">
      <c r="A182" s="151"/>
      <c r="B182" s="151"/>
      <c r="C182" s="146"/>
    </row>
    <row r="183" spans="1:3">
      <c r="A183" s="151"/>
      <c r="B183" s="151"/>
      <c r="C183" s="146"/>
    </row>
    <row r="184" spans="1:3">
      <c r="A184" s="151"/>
      <c r="B184" s="151"/>
      <c r="C184" s="146"/>
    </row>
    <row r="185" spans="1:3">
      <c r="A185" s="151"/>
      <c r="B185" s="151"/>
      <c r="C185" s="146"/>
    </row>
    <row r="186" spans="1:3">
      <c r="A186" s="151"/>
      <c r="B186" s="151"/>
      <c r="C186" s="146"/>
    </row>
    <row r="187" spans="1:3">
      <c r="A187" s="151"/>
      <c r="B187" s="151"/>
      <c r="C187" s="146"/>
    </row>
    <row r="188" spans="1:3">
      <c r="A188" s="151"/>
      <c r="B188" s="151"/>
      <c r="C188" s="146"/>
    </row>
    <row r="189" spans="1:3">
      <c r="A189" s="151"/>
      <c r="B189" s="151"/>
      <c r="C189" s="146"/>
    </row>
    <row r="190" spans="1:3">
      <c r="A190" s="151"/>
      <c r="B190" s="151"/>
      <c r="C190" s="146"/>
    </row>
    <row r="191" spans="1:3">
      <c r="A191" s="151"/>
      <c r="B191" s="151"/>
      <c r="C191" s="146"/>
    </row>
    <row r="192" spans="1:3">
      <c r="A192" s="151"/>
      <c r="B192" s="151"/>
      <c r="C192" s="146"/>
    </row>
    <row r="193" spans="1:3">
      <c r="A193" s="151"/>
      <c r="B193" s="151"/>
      <c r="C193" s="146"/>
    </row>
    <row r="194" spans="1:3">
      <c r="A194" s="151"/>
      <c r="B194" s="151"/>
      <c r="C194" s="146"/>
    </row>
    <row r="195" spans="1:3">
      <c r="A195" s="151"/>
      <c r="B195" s="151"/>
      <c r="C195" s="146"/>
    </row>
    <row r="196" spans="1:3">
      <c r="A196" s="151"/>
      <c r="B196" s="151"/>
      <c r="C196" s="146"/>
    </row>
    <row r="197" spans="1:3">
      <c r="A197" s="151"/>
      <c r="B197" s="151"/>
      <c r="C197" s="146"/>
    </row>
    <row r="198" spans="1:3">
      <c r="A198" s="151"/>
      <c r="B198" s="151"/>
      <c r="C198" s="146"/>
    </row>
    <row r="199" spans="1:3">
      <c r="A199" s="151"/>
      <c r="B199" s="151"/>
      <c r="C199" s="146"/>
    </row>
    <row r="200" spans="1:3">
      <c r="A200" s="151"/>
      <c r="B200" s="151"/>
      <c r="C200" s="146"/>
    </row>
    <row r="201" spans="1:3">
      <c r="A201" s="151"/>
      <c r="B201" s="151"/>
      <c r="C201" s="146"/>
    </row>
    <row r="202" spans="1:3">
      <c r="A202" s="151"/>
      <c r="B202" s="151"/>
      <c r="C202" s="146"/>
    </row>
    <row r="203" spans="1:3">
      <c r="A203" s="151"/>
      <c r="B203" s="151"/>
      <c r="C203" s="146"/>
    </row>
    <row r="204" spans="1:3">
      <c r="A204" s="151"/>
      <c r="B204" s="151"/>
      <c r="C204" s="146"/>
    </row>
    <row r="205" spans="1:3">
      <c r="A205" s="151"/>
      <c r="B205" s="151"/>
      <c r="C205" s="146"/>
    </row>
    <row r="206" spans="1:3">
      <c r="A206" s="151"/>
      <c r="B206" s="151"/>
      <c r="C206" s="146"/>
    </row>
    <row r="207" spans="1:3">
      <c r="A207" s="151"/>
      <c r="B207" s="151"/>
      <c r="C207" s="146"/>
    </row>
    <row r="208" spans="1:3">
      <c r="A208" s="151"/>
      <c r="B208" s="151"/>
      <c r="C208" s="146"/>
    </row>
    <row r="209" spans="1:3">
      <c r="A209" s="151"/>
      <c r="B209" s="151"/>
      <c r="C209" s="146"/>
    </row>
    <row r="210" spans="1:3">
      <c r="A210" s="151"/>
      <c r="B210" s="151"/>
      <c r="C210" s="146"/>
    </row>
    <row r="211" spans="1:3">
      <c r="A211" s="151"/>
      <c r="B211" s="151"/>
      <c r="C211" s="146"/>
    </row>
    <row r="212" spans="1:3">
      <c r="A212" s="151"/>
      <c r="B212" s="151"/>
      <c r="C212" s="146"/>
    </row>
    <row r="213" spans="1:3">
      <c r="A213" s="151"/>
      <c r="B213" s="151"/>
      <c r="C213" s="146"/>
    </row>
    <row r="214" spans="1:3">
      <c r="A214" s="151"/>
      <c r="B214" s="151"/>
      <c r="C214" s="146"/>
    </row>
    <row r="215" spans="1:3">
      <c r="A215" s="151"/>
      <c r="B215" s="151"/>
      <c r="C215" s="146"/>
    </row>
    <row r="216" spans="1:3">
      <c r="A216" s="151"/>
      <c r="B216" s="151"/>
      <c r="C216" s="146"/>
    </row>
    <row r="217" spans="1:3">
      <c r="A217" s="151"/>
      <c r="B217" s="151"/>
      <c r="C217" s="146"/>
    </row>
    <row r="218" spans="1:3">
      <c r="A218" s="151"/>
      <c r="B218" s="151"/>
      <c r="C218" s="146"/>
    </row>
    <row r="219" spans="1:3">
      <c r="A219" s="151"/>
      <c r="B219" s="151"/>
      <c r="C219" s="146"/>
    </row>
    <row r="220" spans="1:3">
      <c r="A220" s="151"/>
      <c r="B220" s="151"/>
      <c r="C220" s="146"/>
    </row>
    <row r="221" spans="1:3">
      <c r="A221" s="151"/>
      <c r="B221" s="151"/>
      <c r="C221" s="146"/>
    </row>
    <row r="222" spans="1:3">
      <c r="A222" s="151"/>
      <c r="B222" s="151"/>
      <c r="C222" s="146"/>
    </row>
    <row r="223" spans="1:3">
      <c r="A223" s="151"/>
      <c r="B223" s="151"/>
      <c r="C223" s="146"/>
    </row>
    <row r="224" spans="1:3">
      <c r="A224" s="151"/>
      <c r="B224" s="151"/>
      <c r="C224" s="146"/>
    </row>
    <row r="225" spans="1:3">
      <c r="A225" s="151"/>
      <c r="B225" s="151"/>
      <c r="C225" s="146"/>
    </row>
    <row r="226" spans="1:3">
      <c r="A226" s="151"/>
      <c r="B226" s="151"/>
      <c r="C226" s="146"/>
    </row>
    <row r="227" spans="1:3">
      <c r="A227" s="151"/>
      <c r="B227" s="151"/>
      <c r="C227" s="146"/>
    </row>
    <row r="228" spans="1:3">
      <c r="A228" s="151"/>
      <c r="B228" s="151"/>
      <c r="C228" s="146"/>
    </row>
    <row r="229" spans="1:3">
      <c r="A229" s="151"/>
      <c r="B229" s="151"/>
      <c r="C229" s="146"/>
    </row>
    <row r="230" spans="1:3">
      <c r="A230" s="151"/>
      <c r="B230" s="151"/>
      <c r="C230" s="146"/>
    </row>
    <row r="231" spans="1:3">
      <c r="A231" s="151"/>
      <c r="B231" s="151"/>
      <c r="C231" s="146"/>
    </row>
    <row r="232" spans="1:3">
      <c r="A232" s="151"/>
      <c r="B232" s="151"/>
      <c r="C232" s="146"/>
    </row>
    <row r="233" spans="1:3">
      <c r="A233" s="151"/>
      <c r="B233" s="151"/>
      <c r="C233" s="146"/>
    </row>
    <row r="234" spans="1:3">
      <c r="A234" s="151"/>
      <c r="B234" s="151"/>
      <c r="C234" s="146"/>
    </row>
    <row r="235" spans="1:3">
      <c r="A235" s="151"/>
      <c r="B235" s="151"/>
      <c r="C235" s="146"/>
    </row>
    <row r="236" spans="1:3">
      <c r="A236" s="151"/>
      <c r="B236" s="151"/>
      <c r="C236" s="146"/>
    </row>
    <row r="237" spans="1:3">
      <c r="A237" s="151"/>
      <c r="B237" s="151"/>
      <c r="C237" s="146"/>
    </row>
    <row r="238" spans="1:3">
      <c r="A238" s="151"/>
      <c r="B238" s="151"/>
      <c r="C238" s="146"/>
    </row>
    <row r="239" spans="1:3">
      <c r="A239" s="151"/>
      <c r="B239" s="151"/>
      <c r="C239" s="146"/>
    </row>
    <row r="240" spans="1:3">
      <c r="A240" s="151"/>
      <c r="B240" s="151"/>
      <c r="C240" s="146"/>
    </row>
    <row r="241" spans="1:3">
      <c r="A241" s="151"/>
      <c r="B241" s="151"/>
      <c r="C241" s="146"/>
    </row>
    <row r="242" spans="1:3">
      <c r="A242" s="151"/>
      <c r="B242" s="151"/>
      <c r="C242" s="146"/>
    </row>
    <row r="243" spans="1:3">
      <c r="A243" s="151"/>
      <c r="B243" s="151"/>
      <c r="C243" s="146"/>
    </row>
    <row r="244" spans="1:3">
      <c r="A244" s="151"/>
      <c r="B244" s="151"/>
      <c r="C244" s="146"/>
    </row>
    <row r="245" spans="1:3">
      <c r="A245" s="151"/>
      <c r="B245" s="151"/>
      <c r="C245" s="146"/>
    </row>
    <row r="246" spans="1:3">
      <c r="A246" s="151"/>
      <c r="B246" s="151"/>
      <c r="C246" s="146"/>
    </row>
    <row r="247" spans="1:3">
      <c r="A247" s="151"/>
      <c r="B247" s="151"/>
      <c r="C247" s="146"/>
    </row>
    <row r="248" spans="1:3">
      <c r="A248" s="151"/>
      <c r="B248" s="151"/>
      <c r="C248" s="146"/>
    </row>
    <row r="249" spans="1:3">
      <c r="A249" s="151"/>
      <c r="B249" s="151"/>
      <c r="C249" s="146"/>
    </row>
    <row r="250" spans="1:3">
      <c r="A250" s="151"/>
      <c r="B250" s="151"/>
      <c r="C250" s="146"/>
    </row>
    <row r="251" spans="1:3">
      <c r="A251" s="151"/>
      <c r="B251" s="151"/>
      <c r="C251" s="146"/>
    </row>
    <row r="252" spans="1:3">
      <c r="A252" s="151"/>
      <c r="B252" s="151"/>
      <c r="C252" s="146"/>
    </row>
    <row r="253" spans="1:3">
      <c r="A253" s="151"/>
      <c r="B253" s="151"/>
      <c r="C253" s="146"/>
    </row>
    <row r="254" spans="1:3">
      <c r="A254" s="151"/>
      <c r="B254" s="151"/>
      <c r="C254" s="146"/>
    </row>
    <row r="255" spans="1:3">
      <c r="A255" s="152"/>
      <c r="B255" s="152"/>
      <c r="C255" s="152"/>
    </row>
  </sheetData>
  <sheetProtection password="C629" sheet="1" objects="1" scenarios="1"/>
  <protectedRanges>
    <protectedRange password="C629" sqref="A2" name="Oblast1"/>
  </protectedRanges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workbookViewId="0">
      <selection activeCell="A3" sqref="A3"/>
    </sheetView>
  </sheetViews>
  <sheetFormatPr defaultRowHeight="15"/>
  <cols>
    <col min="1" max="1" width="7.7109375" style="144" customWidth="1"/>
    <col min="2" max="2" width="2" style="144" customWidth="1"/>
    <col min="3" max="3" width="8.7109375" style="144" customWidth="1"/>
    <col min="4" max="4" width="2" style="144" bestFit="1" customWidth="1"/>
    <col min="5" max="5" width="5.42578125" style="144" customWidth="1"/>
    <col min="6" max="6" width="4.7109375" style="144" customWidth="1"/>
    <col min="7" max="7" width="9.140625" style="144"/>
    <col min="8" max="8" width="2" style="144" customWidth="1"/>
    <col min="9" max="9" width="8.7109375" style="144" customWidth="1"/>
    <col min="10" max="10" width="2" style="144" customWidth="1"/>
    <col min="11" max="11" width="5.42578125" style="144" customWidth="1"/>
    <col min="12" max="12" width="4.7109375" style="144" customWidth="1"/>
    <col min="13" max="13" width="9.140625" style="144"/>
    <col min="14" max="14" width="2" style="144" customWidth="1"/>
    <col min="15" max="15" width="8.7109375" style="144" customWidth="1"/>
    <col min="16" max="16" width="2" style="144" customWidth="1"/>
    <col min="17" max="17" width="5.42578125" style="144" customWidth="1"/>
    <col min="18" max="16384" width="9.140625" style="144"/>
  </cols>
  <sheetData>
    <row r="1" spans="1:17" ht="15.75" thickBot="1">
      <c r="A1" s="143" t="s">
        <v>88</v>
      </c>
      <c r="B1" s="143"/>
      <c r="C1" s="143" t="s">
        <v>89</v>
      </c>
      <c r="E1" s="145" t="s">
        <v>90</v>
      </c>
      <c r="F1" s="146"/>
      <c r="G1" s="143" t="s">
        <v>88</v>
      </c>
      <c r="H1" s="143"/>
      <c r="I1" s="143" t="s">
        <v>89</v>
      </c>
      <c r="K1" s="145" t="s">
        <v>90</v>
      </c>
      <c r="M1" s="143" t="s">
        <v>88</v>
      </c>
      <c r="N1" s="143"/>
      <c r="O1" s="143" t="s">
        <v>89</v>
      </c>
      <c r="Q1" s="145" t="s">
        <v>90</v>
      </c>
    </row>
    <row r="2" spans="1:17" ht="16.5" thickTop="1" thickBot="1">
      <c r="A2" s="147">
        <v>5.3495370370370372E-4</v>
      </c>
      <c r="B2" s="143"/>
      <c r="C2" s="148" t="s">
        <v>91</v>
      </c>
      <c r="E2" s="145"/>
      <c r="F2" s="146"/>
      <c r="G2" s="143"/>
      <c r="H2" s="143"/>
      <c r="I2" s="143" t="s">
        <v>113</v>
      </c>
      <c r="K2" s="145"/>
      <c r="M2" s="143"/>
      <c r="N2" s="143"/>
      <c r="O2" s="143"/>
      <c r="Q2" s="145"/>
    </row>
    <row r="3" spans="1:17" ht="15.75" thickTop="1">
      <c r="A3" s="149">
        <f>SUM(A2)</f>
        <v>5.3495370370370372E-4</v>
      </c>
      <c r="B3" s="149"/>
      <c r="C3" s="150">
        <v>7.4074074074074066E-6</v>
      </c>
      <c r="D3" s="144" t="s">
        <v>92</v>
      </c>
      <c r="E3" s="145">
        <v>0</v>
      </c>
      <c r="G3" s="151">
        <f>SUM(A53:C53)</f>
        <v>9.1273148148147921E-4</v>
      </c>
      <c r="H3" s="151" t="s">
        <v>93</v>
      </c>
      <c r="I3" s="150">
        <v>7.4074074074074066E-6</v>
      </c>
      <c r="J3" s="144" t="s">
        <v>92</v>
      </c>
      <c r="K3" s="145">
        <v>51</v>
      </c>
      <c r="M3" s="151">
        <f>SUM(G52:I52)</f>
        <v>1.2831018518518473E-3</v>
      </c>
      <c r="N3" s="151" t="s">
        <v>93</v>
      </c>
      <c r="O3" s="150">
        <v>7.4074074074074066E-6</v>
      </c>
      <c r="P3" s="144" t="s">
        <v>92</v>
      </c>
      <c r="Q3" s="145">
        <v>101</v>
      </c>
    </row>
    <row r="4" spans="1:17">
      <c r="A4" s="151">
        <f t="shared" ref="A4:A53" si="0">SUM(A3:C3)</f>
        <v>5.4236111111111108E-4</v>
      </c>
      <c r="B4" s="151" t="s">
        <v>93</v>
      </c>
      <c r="C4" s="150">
        <v>7.4074074074074066E-6</v>
      </c>
      <c r="D4" s="144" t="s">
        <v>92</v>
      </c>
      <c r="E4" s="145">
        <v>1</v>
      </c>
      <c r="G4" s="151">
        <f t="shared" ref="G4:G52" si="1">SUM(G3:I3)</f>
        <v>9.2013888888888657E-4</v>
      </c>
      <c r="H4" s="151" t="s">
        <v>93</v>
      </c>
      <c r="I4" s="150">
        <v>7.4074074074074066E-6</v>
      </c>
      <c r="J4" s="144" t="s">
        <v>92</v>
      </c>
      <c r="K4" s="145">
        <v>52</v>
      </c>
      <c r="M4" s="151">
        <f t="shared" ref="M4:M52" si="2">SUM(M3:O3)</f>
        <v>1.2905092592592547E-3</v>
      </c>
      <c r="N4" s="151" t="s">
        <v>93</v>
      </c>
      <c r="O4" s="150">
        <v>7.4074074074074066E-6</v>
      </c>
      <c r="P4" s="144" t="s">
        <v>92</v>
      </c>
      <c r="Q4" s="145">
        <v>102</v>
      </c>
    </row>
    <row r="5" spans="1:17">
      <c r="A5" s="151">
        <f t="shared" si="0"/>
        <v>5.4976851851851844E-4</v>
      </c>
      <c r="B5" s="151" t="s">
        <v>93</v>
      </c>
      <c r="C5" s="150">
        <v>7.4074074074074066E-6</v>
      </c>
      <c r="D5" s="144" t="s">
        <v>92</v>
      </c>
      <c r="E5" s="145">
        <v>2</v>
      </c>
      <c r="G5" s="151">
        <f t="shared" si="1"/>
        <v>9.2754629629629394E-4</v>
      </c>
      <c r="H5" s="151" t="s">
        <v>93</v>
      </c>
      <c r="I5" s="150">
        <v>7.4074074074074066E-6</v>
      </c>
      <c r="J5" s="144" t="s">
        <v>92</v>
      </c>
      <c r="K5" s="145">
        <v>53</v>
      </c>
      <c r="M5" s="151">
        <f t="shared" si="2"/>
        <v>1.2979166666666621E-3</v>
      </c>
      <c r="N5" s="151" t="s">
        <v>93</v>
      </c>
      <c r="O5" s="150">
        <v>7.4074074074074066E-6</v>
      </c>
      <c r="P5" s="144" t="s">
        <v>92</v>
      </c>
      <c r="Q5" s="145">
        <v>103</v>
      </c>
    </row>
    <row r="6" spans="1:17">
      <c r="A6" s="151">
        <f t="shared" si="0"/>
        <v>5.5717592592592581E-4</v>
      </c>
      <c r="B6" s="151" t="s">
        <v>93</v>
      </c>
      <c r="C6" s="150">
        <v>7.4074074074074066E-6</v>
      </c>
      <c r="D6" s="144" t="s">
        <v>92</v>
      </c>
      <c r="E6" s="145">
        <v>3</v>
      </c>
      <c r="G6" s="151">
        <f t="shared" si="1"/>
        <v>9.349537037037013E-4</v>
      </c>
      <c r="H6" s="151" t="s">
        <v>93</v>
      </c>
      <c r="I6" s="150">
        <v>7.4074074074074066E-6</v>
      </c>
      <c r="J6" s="144" t="s">
        <v>92</v>
      </c>
      <c r="K6" s="145">
        <v>54</v>
      </c>
      <c r="M6" s="151">
        <f t="shared" si="2"/>
        <v>1.3053240740740694E-3</v>
      </c>
      <c r="N6" s="151" t="s">
        <v>93</v>
      </c>
      <c r="O6" s="150">
        <v>7.4074074074074066E-6</v>
      </c>
      <c r="P6" s="144" t="s">
        <v>92</v>
      </c>
      <c r="Q6" s="145">
        <v>104</v>
      </c>
    </row>
    <row r="7" spans="1:17">
      <c r="A7" s="151">
        <f t="shared" si="0"/>
        <v>5.6458333333333317E-4</v>
      </c>
      <c r="B7" s="151" t="s">
        <v>93</v>
      </c>
      <c r="C7" s="150">
        <v>7.4074074074074066E-6</v>
      </c>
      <c r="D7" s="144" t="s">
        <v>92</v>
      </c>
      <c r="E7" s="145">
        <v>4</v>
      </c>
      <c r="G7" s="151">
        <f t="shared" si="1"/>
        <v>9.4236111111110866E-4</v>
      </c>
      <c r="H7" s="151" t="s">
        <v>93</v>
      </c>
      <c r="I7" s="150">
        <v>7.4074074074074066E-6</v>
      </c>
      <c r="J7" s="144" t="s">
        <v>92</v>
      </c>
      <c r="K7" s="145">
        <v>55</v>
      </c>
      <c r="M7" s="151">
        <f t="shared" si="2"/>
        <v>1.3127314814814768E-3</v>
      </c>
      <c r="N7" s="151" t="s">
        <v>93</v>
      </c>
      <c r="O7" s="150">
        <v>7.4074074074074066E-6</v>
      </c>
      <c r="P7" s="144" t="s">
        <v>92</v>
      </c>
      <c r="Q7" s="145">
        <v>105</v>
      </c>
    </row>
    <row r="8" spans="1:17">
      <c r="A8" s="151">
        <f t="shared" si="0"/>
        <v>5.7199074074074053E-4</v>
      </c>
      <c r="B8" s="151" t="s">
        <v>93</v>
      </c>
      <c r="C8" s="150">
        <v>7.4074074074074066E-6</v>
      </c>
      <c r="D8" s="144" t="s">
        <v>92</v>
      </c>
      <c r="E8" s="145">
        <v>5</v>
      </c>
      <c r="G8" s="151">
        <f t="shared" si="1"/>
        <v>9.4976851851851602E-4</v>
      </c>
      <c r="H8" s="151" t="s">
        <v>93</v>
      </c>
      <c r="I8" s="150">
        <v>7.4074074074074066E-6</v>
      </c>
      <c r="J8" s="144" t="s">
        <v>92</v>
      </c>
      <c r="K8" s="145">
        <v>56</v>
      </c>
      <c r="M8" s="151">
        <f t="shared" si="2"/>
        <v>1.3201388888888842E-3</v>
      </c>
      <c r="N8" s="151" t="s">
        <v>93</v>
      </c>
      <c r="O8" s="150">
        <v>7.4074074074074066E-6</v>
      </c>
      <c r="P8" s="144" t="s">
        <v>92</v>
      </c>
      <c r="Q8" s="145">
        <v>106</v>
      </c>
    </row>
    <row r="9" spans="1:17">
      <c r="A9" s="151">
        <f t="shared" si="0"/>
        <v>5.7939814814814789E-4</v>
      </c>
      <c r="B9" s="151" t="s">
        <v>93</v>
      </c>
      <c r="C9" s="150">
        <v>7.4074074074074066E-6</v>
      </c>
      <c r="D9" s="144" t="s">
        <v>92</v>
      </c>
      <c r="E9" s="145">
        <v>6</v>
      </c>
      <c r="G9" s="151">
        <f t="shared" si="1"/>
        <v>9.5717592592592339E-4</v>
      </c>
      <c r="H9" s="151" t="s">
        <v>93</v>
      </c>
      <c r="I9" s="150">
        <v>7.4074074074074066E-6</v>
      </c>
      <c r="J9" s="144" t="s">
        <v>92</v>
      </c>
      <c r="K9" s="145">
        <v>57</v>
      </c>
      <c r="M9" s="151">
        <f t="shared" si="2"/>
        <v>1.3275462962962915E-3</v>
      </c>
      <c r="N9" s="151" t="s">
        <v>93</v>
      </c>
      <c r="O9" s="150">
        <v>7.4074074074074066E-6</v>
      </c>
      <c r="P9" s="144" t="s">
        <v>92</v>
      </c>
      <c r="Q9" s="145">
        <v>107</v>
      </c>
    </row>
    <row r="10" spans="1:17">
      <c r="A10" s="151">
        <f t="shared" si="0"/>
        <v>5.8680555555555526E-4</v>
      </c>
      <c r="B10" s="151" t="s">
        <v>93</v>
      </c>
      <c r="C10" s="150">
        <v>7.4074074074074066E-6</v>
      </c>
      <c r="D10" s="144" t="s">
        <v>92</v>
      </c>
      <c r="E10" s="145">
        <v>7</v>
      </c>
      <c r="G10" s="151">
        <f t="shared" si="1"/>
        <v>9.6458333333333075E-4</v>
      </c>
      <c r="H10" s="151" t="s">
        <v>93</v>
      </c>
      <c r="I10" s="150">
        <v>7.4074074074074066E-6</v>
      </c>
      <c r="J10" s="144" t="s">
        <v>92</v>
      </c>
      <c r="K10" s="145">
        <v>58</v>
      </c>
      <c r="M10" s="151">
        <f t="shared" si="2"/>
        <v>1.3349537037036989E-3</v>
      </c>
      <c r="N10" s="151" t="s">
        <v>93</v>
      </c>
      <c r="O10" s="150">
        <v>7.4074074074074066E-6</v>
      </c>
      <c r="P10" s="144" t="s">
        <v>92</v>
      </c>
      <c r="Q10" s="145">
        <v>108</v>
      </c>
    </row>
    <row r="11" spans="1:17">
      <c r="A11" s="151">
        <f t="shared" si="0"/>
        <v>5.9421296296296262E-4</v>
      </c>
      <c r="B11" s="151" t="s">
        <v>93</v>
      </c>
      <c r="C11" s="150">
        <v>7.4074074074074066E-6</v>
      </c>
      <c r="D11" s="144" t="s">
        <v>92</v>
      </c>
      <c r="E11" s="145">
        <v>8</v>
      </c>
      <c r="G11" s="151">
        <f t="shared" si="1"/>
        <v>9.7199074074073811E-4</v>
      </c>
      <c r="H11" s="151" t="s">
        <v>93</v>
      </c>
      <c r="I11" s="150">
        <v>7.4074074074074066E-6</v>
      </c>
      <c r="J11" s="144" t="s">
        <v>92</v>
      </c>
      <c r="K11" s="145">
        <v>59</v>
      </c>
      <c r="M11" s="151">
        <f t="shared" si="2"/>
        <v>1.3423611111111062E-3</v>
      </c>
      <c r="N11" s="151" t="s">
        <v>93</v>
      </c>
      <c r="O11" s="150">
        <v>7.4074074074074066E-6</v>
      </c>
      <c r="P11" s="144" t="s">
        <v>92</v>
      </c>
      <c r="Q11" s="145">
        <v>109</v>
      </c>
    </row>
    <row r="12" spans="1:17">
      <c r="A12" s="151">
        <f t="shared" si="0"/>
        <v>6.0162037037036998E-4</v>
      </c>
      <c r="B12" s="151" t="s">
        <v>93</v>
      </c>
      <c r="C12" s="150">
        <v>7.4074074074074066E-6</v>
      </c>
      <c r="D12" s="144" t="s">
        <v>92</v>
      </c>
      <c r="E12" s="145">
        <v>9</v>
      </c>
      <c r="G12" s="151">
        <f t="shared" si="1"/>
        <v>9.7939814814814547E-4</v>
      </c>
      <c r="H12" s="151" t="s">
        <v>93</v>
      </c>
      <c r="I12" s="150">
        <v>7.4074074074074066E-6</v>
      </c>
      <c r="J12" s="144" t="s">
        <v>92</v>
      </c>
      <c r="K12" s="145">
        <v>60</v>
      </c>
      <c r="M12" s="151">
        <f t="shared" si="2"/>
        <v>1.3497685185185136E-3</v>
      </c>
      <c r="N12" s="151" t="s">
        <v>93</v>
      </c>
      <c r="O12" s="150">
        <v>7.4074074074074066E-6</v>
      </c>
      <c r="P12" s="144" t="s">
        <v>92</v>
      </c>
      <c r="Q12" s="145">
        <v>110</v>
      </c>
    </row>
    <row r="13" spans="1:17">
      <c r="A13" s="151">
        <f t="shared" si="0"/>
        <v>6.0902777777777735E-4</v>
      </c>
      <c r="B13" s="151" t="s">
        <v>93</v>
      </c>
      <c r="C13" s="150">
        <v>7.4074074074074066E-6</v>
      </c>
      <c r="D13" s="144" t="s">
        <v>92</v>
      </c>
      <c r="E13" s="145">
        <v>10</v>
      </c>
      <c r="G13" s="151">
        <f t="shared" si="1"/>
        <v>9.8680555555555284E-4</v>
      </c>
      <c r="H13" s="151" t="s">
        <v>93</v>
      </c>
      <c r="I13" s="150">
        <v>7.4074074074074066E-6</v>
      </c>
      <c r="J13" s="144" t="s">
        <v>92</v>
      </c>
      <c r="K13" s="145">
        <v>61</v>
      </c>
      <c r="M13" s="151">
        <f t="shared" si="2"/>
        <v>1.357175925925921E-3</v>
      </c>
      <c r="N13" s="151" t="s">
        <v>93</v>
      </c>
      <c r="O13" s="150">
        <v>7.4074074074074066E-6</v>
      </c>
      <c r="P13" s="144" t="s">
        <v>92</v>
      </c>
      <c r="Q13" s="145">
        <v>111</v>
      </c>
    </row>
    <row r="14" spans="1:17">
      <c r="A14" s="151">
        <f t="shared" si="0"/>
        <v>6.1643518518518471E-4</v>
      </c>
      <c r="B14" s="151" t="s">
        <v>93</v>
      </c>
      <c r="C14" s="150">
        <v>7.4074074074074066E-6</v>
      </c>
      <c r="D14" s="144" t="s">
        <v>92</v>
      </c>
      <c r="E14" s="145">
        <v>11</v>
      </c>
      <c r="G14" s="151">
        <f t="shared" si="1"/>
        <v>9.942129629629602E-4</v>
      </c>
      <c r="H14" s="151" t="s">
        <v>93</v>
      </c>
      <c r="I14" s="150">
        <v>7.4074074074074066E-6</v>
      </c>
      <c r="J14" s="144" t="s">
        <v>92</v>
      </c>
      <c r="K14" s="145">
        <v>62</v>
      </c>
      <c r="M14" s="151">
        <f t="shared" si="2"/>
        <v>1.3645833333333283E-3</v>
      </c>
      <c r="N14" s="151" t="s">
        <v>93</v>
      </c>
      <c r="O14" s="150">
        <v>7.4074074074074066E-6</v>
      </c>
      <c r="P14" s="144" t="s">
        <v>92</v>
      </c>
      <c r="Q14" s="145">
        <v>112</v>
      </c>
    </row>
    <row r="15" spans="1:17">
      <c r="A15" s="151">
        <f t="shared" si="0"/>
        <v>6.2384259259259207E-4</v>
      </c>
      <c r="B15" s="151" t="s">
        <v>93</v>
      </c>
      <c r="C15" s="150">
        <v>7.4074074074074066E-6</v>
      </c>
      <c r="D15" s="144" t="s">
        <v>92</v>
      </c>
      <c r="E15" s="145">
        <v>12</v>
      </c>
      <c r="G15" s="151">
        <f t="shared" si="1"/>
        <v>1.0016203703703676E-3</v>
      </c>
      <c r="H15" s="151" t="s">
        <v>93</v>
      </c>
      <c r="I15" s="150">
        <v>7.4074074074074066E-6</v>
      </c>
      <c r="J15" s="144" t="s">
        <v>92</v>
      </c>
      <c r="K15" s="145">
        <v>63</v>
      </c>
      <c r="M15" s="151">
        <f t="shared" si="2"/>
        <v>1.3719907407407357E-3</v>
      </c>
      <c r="N15" s="151" t="s">
        <v>93</v>
      </c>
      <c r="O15" s="150">
        <v>7.4074074074074066E-6</v>
      </c>
      <c r="P15" s="144" t="s">
        <v>92</v>
      </c>
      <c r="Q15" s="145">
        <v>113</v>
      </c>
    </row>
    <row r="16" spans="1:17">
      <c r="A16" s="151">
        <f t="shared" si="0"/>
        <v>6.3124999999999943E-4</v>
      </c>
      <c r="B16" s="151" t="s">
        <v>93</v>
      </c>
      <c r="C16" s="150">
        <v>7.4074074074074066E-6</v>
      </c>
      <c r="D16" s="144" t="s">
        <v>92</v>
      </c>
      <c r="E16" s="145">
        <v>13</v>
      </c>
      <c r="G16" s="151">
        <f t="shared" si="1"/>
        <v>1.0090277777777749E-3</v>
      </c>
      <c r="H16" s="151" t="s">
        <v>93</v>
      </c>
      <c r="I16" s="150">
        <v>7.4074074074074066E-6</v>
      </c>
      <c r="J16" s="144" t="s">
        <v>92</v>
      </c>
      <c r="K16" s="145">
        <v>64</v>
      </c>
      <c r="M16" s="151">
        <f t="shared" si="2"/>
        <v>1.3793981481481431E-3</v>
      </c>
      <c r="N16" s="151" t="s">
        <v>93</v>
      </c>
      <c r="O16" s="150">
        <v>7.4074074074074066E-6</v>
      </c>
      <c r="P16" s="144" t="s">
        <v>92</v>
      </c>
      <c r="Q16" s="145">
        <v>114</v>
      </c>
    </row>
    <row r="17" spans="1:17">
      <c r="A17" s="151">
        <f t="shared" si="0"/>
        <v>6.386574074074068E-4</v>
      </c>
      <c r="B17" s="151" t="s">
        <v>93</v>
      </c>
      <c r="C17" s="150">
        <v>7.4074074074074066E-6</v>
      </c>
      <c r="D17" s="144" t="s">
        <v>92</v>
      </c>
      <c r="E17" s="145">
        <v>14</v>
      </c>
      <c r="G17" s="151">
        <f t="shared" si="1"/>
        <v>1.0164351851851823E-3</v>
      </c>
      <c r="H17" s="151" t="s">
        <v>93</v>
      </c>
      <c r="I17" s="150">
        <v>7.4074074074074066E-6</v>
      </c>
      <c r="J17" s="144" t="s">
        <v>92</v>
      </c>
      <c r="K17" s="145">
        <v>65</v>
      </c>
      <c r="M17" s="151">
        <f t="shared" si="2"/>
        <v>1.3868055555555504E-3</v>
      </c>
      <c r="N17" s="151" t="s">
        <v>93</v>
      </c>
      <c r="O17" s="150">
        <v>7.4074074074074066E-6</v>
      </c>
      <c r="P17" s="144" t="s">
        <v>92</v>
      </c>
      <c r="Q17" s="145">
        <v>115</v>
      </c>
    </row>
    <row r="18" spans="1:17">
      <c r="A18" s="151">
        <f t="shared" si="0"/>
        <v>6.4606481481481416E-4</v>
      </c>
      <c r="B18" s="151" t="s">
        <v>93</v>
      </c>
      <c r="C18" s="150">
        <v>7.4074074074074066E-6</v>
      </c>
      <c r="D18" s="144" t="s">
        <v>92</v>
      </c>
      <c r="E18" s="145">
        <v>15</v>
      </c>
      <c r="G18" s="151">
        <f t="shared" si="1"/>
        <v>1.0238425925925897E-3</v>
      </c>
      <c r="H18" s="151" t="s">
        <v>93</v>
      </c>
      <c r="I18" s="150">
        <v>7.4074074074074066E-6</v>
      </c>
      <c r="J18" s="144" t="s">
        <v>92</v>
      </c>
      <c r="K18" s="145">
        <v>66</v>
      </c>
      <c r="M18" s="151">
        <f t="shared" si="2"/>
        <v>1.3942129629629578E-3</v>
      </c>
      <c r="N18" s="151" t="s">
        <v>93</v>
      </c>
      <c r="O18" s="150">
        <v>7.4074074074074066E-6</v>
      </c>
      <c r="P18" s="144" t="s">
        <v>92</v>
      </c>
      <c r="Q18" s="145">
        <v>116</v>
      </c>
    </row>
    <row r="19" spans="1:17">
      <c r="A19" s="151">
        <f t="shared" si="0"/>
        <v>6.5347222222222152E-4</v>
      </c>
      <c r="B19" s="151" t="s">
        <v>93</v>
      </c>
      <c r="C19" s="150">
        <v>7.4074074074074066E-6</v>
      </c>
      <c r="D19" s="144" t="s">
        <v>92</v>
      </c>
      <c r="E19" s="145">
        <v>16</v>
      </c>
      <c r="G19" s="151">
        <f t="shared" si="1"/>
        <v>1.031249999999997E-3</v>
      </c>
      <c r="H19" s="151" t="s">
        <v>93</v>
      </c>
      <c r="I19" s="150">
        <v>7.4074074074074066E-6</v>
      </c>
      <c r="J19" s="144" t="s">
        <v>92</v>
      </c>
      <c r="K19" s="145">
        <v>67</v>
      </c>
      <c r="M19" s="151">
        <f t="shared" si="2"/>
        <v>1.4016203703703651E-3</v>
      </c>
      <c r="N19" s="151" t="s">
        <v>93</v>
      </c>
      <c r="O19" s="150">
        <v>7.4074074074074066E-6</v>
      </c>
      <c r="P19" s="144" t="s">
        <v>92</v>
      </c>
      <c r="Q19" s="145">
        <v>117</v>
      </c>
    </row>
    <row r="20" spans="1:17">
      <c r="A20" s="151">
        <f t="shared" si="0"/>
        <v>6.6087962962962888E-4</v>
      </c>
      <c r="B20" s="151" t="s">
        <v>93</v>
      </c>
      <c r="C20" s="150">
        <v>7.4074074074074066E-6</v>
      </c>
      <c r="D20" s="144" t="s">
        <v>92</v>
      </c>
      <c r="E20" s="145">
        <v>17</v>
      </c>
      <c r="G20" s="151">
        <f t="shared" si="1"/>
        <v>1.0386574074074044E-3</v>
      </c>
      <c r="H20" s="151" t="s">
        <v>93</v>
      </c>
      <c r="I20" s="150">
        <v>7.4074074074074066E-6</v>
      </c>
      <c r="J20" s="144" t="s">
        <v>92</v>
      </c>
      <c r="K20" s="145">
        <v>68</v>
      </c>
      <c r="M20" s="151">
        <f t="shared" si="2"/>
        <v>1.4090277777777725E-3</v>
      </c>
      <c r="N20" s="151" t="s">
        <v>93</v>
      </c>
      <c r="O20" s="150">
        <v>7.4074074074074066E-6</v>
      </c>
      <c r="P20" s="144" t="s">
        <v>92</v>
      </c>
      <c r="Q20" s="145">
        <v>118</v>
      </c>
    </row>
    <row r="21" spans="1:17">
      <c r="A21" s="151">
        <f t="shared" si="0"/>
        <v>6.6828703703703625E-4</v>
      </c>
      <c r="B21" s="151" t="s">
        <v>93</v>
      </c>
      <c r="C21" s="150">
        <v>7.4074074074074066E-6</v>
      </c>
      <c r="D21" s="144" t="s">
        <v>92</v>
      </c>
      <c r="E21" s="145">
        <v>18</v>
      </c>
      <c r="G21" s="151">
        <f t="shared" si="1"/>
        <v>1.0460648148148117E-3</v>
      </c>
      <c r="H21" s="151" t="s">
        <v>93</v>
      </c>
      <c r="I21" s="150">
        <v>7.4074074074074066E-6</v>
      </c>
      <c r="J21" s="144" t="s">
        <v>92</v>
      </c>
      <c r="K21" s="145">
        <v>69</v>
      </c>
      <c r="M21" s="151">
        <f t="shared" si="2"/>
        <v>1.4164351851851799E-3</v>
      </c>
      <c r="N21" s="151" t="s">
        <v>93</v>
      </c>
      <c r="O21" s="150">
        <v>7.4074074074074066E-6</v>
      </c>
      <c r="P21" s="144" t="s">
        <v>92</v>
      </c>
      <c r="Q21" s="145">
        <v>119</v>
      </c>
    </row>
    <row r="22" spans="1:17">
      <c r="A22" s="151">
        <f t="shared" si="0"/>
        <v>6.7569444444444361E-4</v>
      </c>
      <c r="B22" s="151" t="s">
        <v>93</v>
      </c>
      <c r="C22" s="150">
        <v>7.4074074074074066E-6</v>
      </c>
      <c r="D22" s="144" t="s">
        <v>92</v>
      </c>
      <c r="E22" s="145">
        <v>19</v>
      </c>
      <c r="G22" s="151">
        <f t="shared" si="1"/>
        <v>1.0534722222222191E-3</v>
      </c>
      <c r="H22" s="151" t="s">
        <v>93</v>
      </c>
      <c r="I22" s="150">
        <v>7.4074074074074066E-6</v>
      </c>
      <c r="J22" s="144" t="s">
        <v>92</v>
      </c>
      <c r="K22" s="145">
        <v>70</v>
      </c>
      <c r="M22" s="151">
        <f t="shared" si="2"/>
        <v>1.4238425925925872E-3</v>
      </c>
      <c r="N22" s="151" t="s">
        <v>93</v>
      </c>
      <c r="O22" s="150">
        <v>7.4074074074074066E-6</v>
      </c>
      <c r="P22" s="144" t="s">
        <v>92</v>
      </c>
      <c r="Q22" s="145">
        <v>120</v>
      </c>
    </row>
    <row r="23" spans="1:17">
      <c r="A23" s="151">
        <f t="shared" si="0"/>
        <v>6.8310185185185097E-4</v>
      </c>
      <c r="B23" s="151" t="s">
        <v>93</v>
      </c>
      <c r="C23" s="150">
        <v>7.4074074074074066E-6</v>
      </c>
      <c r="D23" s="144" t="s">
        <v>92</v>
      </c>
      <c r="E23" s="145">
        <v>20</v>
      </c>
      <c r="G23" s="151">
        <f t="shared" si="1"/>
        <v>1.0608796296296265E-3</v>
      </c>
      <c r="H23" s="151" t="s">
        <v>93</v>
      </c>
      <c r="I23" s="150">
        <v>7.4074074074074066E-6</v>
      </c>
      <c r="J23" s="144" t="s">
        <v>92</v>
      </c>
      <c r="K23" s="145">
        <v>71</v>
      </c>
      <c r="M23" s="151">
        <f t="shared" si="2"/>
        <v>1.4312499999999946E-3</v>
      </c>
      <c r="N23" s="151" t="s">
        <v>93</v>
      </c>
      <c r="O23" s="150">
        <v>7.4074074074074066E-6</v>
      </c>
      <c r="P23" s="144" t="s">
        <v>92</v>
      </c>
      <c r="Q23" s="145">
        <v>121</v>
      </c>
    </row>
    <row r="24" spans="1:17">
      <c r="A24" s="151">
        <f t="shared" si="0"/>
        <v>6.9050925925925833E-4</v>
      </c>
      <c r="B24" s="151" t="s">
        <v>93</v>
      </c>
      <c r="C24" s="150">
        <v>7.4074074074074066E-6</v>
      </c>
      <c r="D24" s="144" t="s">
        <v>92</v>
      </c>
      <c r="E24" s="145">
        <v>21</v>
      </c>
      <c r="G24" s="151">
        <f t="shared" si="1"/>
        <v>1.0682870370370338E-3</v>
      </c>
      <c r="H24" s="151" t="s">
        <v>93</v>
      </c>
      <c r="I24" s="150">
        <v>7.4074074074074066E-6</v>
      </c>
      <c r="J24" s="144" t="s">
        <v>92</v>
      </c>
      <c r="K24" s="145">
        <v>72</v>
      </c>
      <c r="M24" s="151">
        <f t="shared" si="2"/>
        <v>1.438657407407402E-3</v>
      </c>
      <c r="N24" s="151" t="s">
        <v>93</v>
      </c>
      <c r="O24" s="150">
        <v>7.4074074074074066E-6</v>
      </c>
      <c r="P24" s="144" t="s">
        <v>92</v>
      </c>
      <c r="Q24" s="145">
        <v>122</v>
      </c>
    </row>
    <row r="25" spans="1:17">
      <c r="A25" s="151">
        <f t="shared" si="0"/>
        <v>6.979166666666657E-4</v>
      </c>
      <c r="B25" s="151" t="s">
        <v>93</v>
      </c>
      <c r="C25" s="150">
        <v>7.4074074074074066E-6</v>
      </c>
      <c r="D25" s="144" t="s">
        <v>92</v>
      </c>
      <c r="E25" s="145">
        <v>22</v>
      </c>
      <c r="G25" s="151">
        <f t="shared" si="1"/>
        <v>1.0756944444444412E-3</v>
      </c>
      <c r="H25" s="151" t="s">
        <v>93</v>
      </c>
      <c r="I25" s="150">
        <v>7.4074074074074066E-6</v>
      </c>
      <c r="J25" s="144" t="s">
        <v>92</v>
      </c>
      <c r="K25" s="145">
        <v>73</v>
      </c>
      <c r="M25" s="151">
        <f t="shared" si="2"/>
        <v>1.4460648148148093E-3</v>
      </c>
      <c r="N25" s="151" t="s">
        <v>93</v>
      </c>
      <c r="O25" s="150">
        <v>7.4074074074074066E-6</v>
      </c>
      <c r="P25" s="144" t="s">
        <v>92</v>
      </c>
      <c r="Q25" s="145">
        <v>123</v>
      </c>
    </row>
    <row r="26" spans="1:17">
      <c r="A26" s="151">
        <f t="shared" si="0"/>
        <v>7.0532407407407306E-4</v>
      </c>
      <c r="B26" s="151" t="s">
        <v>93</v>
      </c>
      <c r="C26" s="150">
        <v>7.4074074074074066E-6</v>
      </c>
      <c r="D26" s="144" t="s">
        <v>92</v>
      </c>
      <c r="E26" s="145">
        <v>23</v>
      </c>
      <c r="G26" s="151">
        <f t="shared" si="1"/>
        <v>1.0831018518518486E-3</v>
      </c>
      <c r="H26" s="151" t="s">
        <v>93</v>
      </c>
      <c r="I26" s="150">
        <v>7.4074074074074066E-6</v>
      </c>
      <c r="J26" s="144" t="s">
        <v>92</v>
      </c>
      <c r="K26" s="145">
        <v>74</v>
      </c>
      <c r="M26" s="151">
        <f t="shared" si="2"/>
        <v>1.4534722222222167E-3</v>
      </c>
      <c r="N26" s="151" t="s">
        <v>93</v>
      </c>
      <c r="O26" s="150">
        <v>7.4074074074074066E-6</v>
      </c>
      <c r="P26" s="144" t="s">
        <v>92</v>
      </c>
      <c r="Q26" s="145">
        <v>124</v>
      </c>
    </row>
    <row r="27" spans="1:17">
      <c r="A27" s="151">
        <f t="shared" si="0"/>
        <v>7.1273148148148042E-4</v>
      </c>
      <c r="B27" s="151" t="s">
        <v>93</v>
      </c>
      <c r="C27" s="150">
        <v>7.4074074074074066E-6</v>
      </c>
      <c r="D27" s="144" t="s">
        <v>92</v>
      </c>
      <c r="E27" s="145">
        <v>24</v>
      </c>
      <c r="G27" s="151">
        <f t="shared" si="1"/>
        <v>1.0905092592592559E-3</v>
      </c>
      <c r="H27" s="151" t="s">
        <v>93</v>
      </c>
      <c r="I27" s="150">
        <v>7.4074074074074066E-6</v>
      </c>
      <c r="J27" s="144" t="s">
        <v>92</v>
      </c>
      <c r="K27" s="145">
        <v>75</v>
      </c>
      <c r="M27" s="151">
        <f t="shared" si="2"/>
        <v>1.460879629629624E-3</v>
      </c>
      <c r="N27" s="151" t="s">
        <v>93</v>
      </c>
      <c r="O27" s="150">
        <v>7.4074074074074066E-6</v>
      </c>
      <c r="P27" s="144" t="s">
        <v>92</v>
      </c>
      <c r="Q27" s="145">
        <v>125</v>
      </c>
    </row>
    <row r="28" spans="1:17">
      <c r="A28" s="151">
        <f t="shared" si="0"/>
        <v>7.2013888888888778E-4</v>
      </c>
      <c r="B28" s="151" t="s">
        <v>93</v>
      </c>
      <c r="C28" s="150">
        <v>7.4074074074074066E-6</v>
      </c>
      <c r="D28" s="144" t="s">
        <v>92</v>
      </c>
      <c r="E28" s="145">
        <v>25</v>
      </c>
      <c r="G28" s="151">
        <f t="shared" si="1"/>
        <v>1.0979166666666633E-3</v>
      </c>
      <c r="H28" s="151" t="s">
        <v>93</v>
      </c>
      <c r="I28" s="150">
        <v>7.4074074074074066E-6</v>
      </c>
      <c r="J28" s="144" t="s">
        <v>92</v>
      </c>
      <c r="K28" s="145">
        <v>76</v>
      </c>
      <c r="M28" s="151">
        <f t="shared" si="2"/>
        <v>1.4682870370370314E-3</v>
      </c>
      <c r="N28" s="151" t="s">
        <v>93</v>
      </c>
      <c r="O28" s="150">
        <v>7.4074074074074066E-6</v>
      </c>
      <c r="P28" s="144" t="s">
        <v>92</v>
      </c>
      <c r="Q28" s="145">
        <v>126</v>
      </c>
    </row>
    <row r="29" spans="1:17">
      <c r="A29" s="151">
        <f t="shared" si="0"/>
        <v>7.2754629629629515E-4</v>
      </c>
      <c r="B29" s="151" t="s">
        <v>93</v>
      </c>
      <c r="C29" s="150">
        <v>7.4074074074074066E-6</v>
      </c>
      <c r="D29" s="144" t="s">
        <v>92</v>
      </c>
      <c r="E29" s="145">
        <v>26</v>
      </c>
      <c r="G29" s="151">
        <f t="shared" si="1"/>
        <v>1.1053240740740706E-3</v>
      </c>
      <c r="H29" s="151" t="s">
        <v>93</v>
      </c>
      <c r="I29" s="150">
        <v>7.4074074074074066E-6</v>
      </c>
      <c r="J29" s="144" t="s">
        <v>92</v>
      </c>
      <c r="K29" s="145">
        <v>77</v>
      </c>
      <c r="M29" s="151">
        <f t="shared" si="2"/>
        <v>1.4756944444444388E-3</v>
      </c>
      <c r="N29" s="151" t="s">
        <v>93</v>
      </c>
      <c r="O29" s="150">
        <v>7.4074074074074066E-6</v>
      </c>
      <c r="P29" s="144" t="s">
        <v>92</v>
      </c>
      <c r="Q29" s="145">
        <v>127</v>
      </c>
    </row>
    <row r="30" spans="1:17">
      <c r="A30" s="151">
        <f t="shared" si="0"/>
        <v>7.3495370370370251E-4</v>
      </c>
      <c r="B30" s="151" t="s">
        <v>93</v>
      </c>
      <c r="C30" s="150">
        <v>7.4074074074074066E-6</v>
      </c>
      <c r="D30" s="144" t="s">
        <v>92</v>
      </c>
      <c r="E30" s="145">
        <v>27</v>
      </c>
      <c r="G30" s="151">
        <f t="shared" si="1"/>
        <v>1.112731481481478E-3</v>
      </c>
      <c r="H30" s="151" t="s">
        <v>93</v>
      </c>
      <c r="I30" s="150">
        <v>7.4074074074074066E-6</v>
      </c>
      <c r="J30" s="144" t="s">
        <v>92</v>
      </c>
      <c r="K30" s="145">
        <v>78</v>
      </c>
      <c r="M30" s="151">
        <f t="shared" si="2"/>
        <v>1.4831018518518461E-3</v>
      </c>
      <c r="N30" s="151" t="s">
        <v>93</v>
      </c>
      <c r="O30" s="150">
        <v>7.4074074074074066E-6</v>
      </c>
      <c r="P30" s="144" t="s">
        <v>92</v>
      </c>
      <c r="Q30" s="145">
        <v>128</v>
      </c>
    </row>
    <row r="31" spans="1:17">
      <c r="A31" s="151">
        <f t="shared" si="0"/>
        <v>7.4236111111110987E-4</v>
      </c>
      <c r="B31" s="151" t="s">
        <v>93</v>
      </c>
      <c r="C31" s="150">
        <v>7.4074074074074066E-6</v>
      </c>
      <c r="D31" s="144" t="s">
        <v>92</v>
      </c>
      <c r="E31" s="145">
        <v>28</v>
      </c>
      <c r="G31" s="151">
        <f t="shared" si="1"/>
        <v>1.1201388888888854E-3</v>
      </c>
      <c r="H31" s="151" t="s">
        <v>93</v>
      </c>
      <c r="I31" s="150">
        <v>7.4074074074074066E-6</v>
      </c>
      <c r="J31" s="144" t="s">
        <v>92</v>
      </c>
      <c r="K31" s="145">
        <v>79</v>
      </c>
      <c r="M31" s="151">
        <f t="shared" si="2"/>
        <v>1.4905092592592535E-3</v>
      </c>
      <c r="N31" s="151" t="s">
        <v>93</v>
      </c>
      <c r="O31" s="150">
        <v>7.4074074074074066E-6</v>
      </c>
      <c r="P31" s="144" t="s">
        <v>92</v>
      </c>
      <c r="Q31" s="145">
        <v>129</v>
      </c>
    </row>
    <row r="32" spans="1:17">
      <c r="A32" s="151">
        <f t="shared" si="0"/>
        <v>7.4976851851851723E-4</v>
      </c>
      <c r="B32" s="151" t="s">
        <v>93</v>
      </c>
      <c r="C32" s="150">
        <v>7.4074074074074066E-6</v>
      </c>
      <c r="D32" s="144" t="s">
        <v>92</v>
      </c>
      <c r="E32" s="145">
        <v>29</v>
      </c>
      <c r="G32" s="151">
        <f t="shared" si="1"/>
        <v>1.1275462962962927E-3</v>
      </c>
      <c r="H32" s="151" t="s">
        <v>93</v>
      </c>
      <c r="I32" s="150">
        <v>7.4074074074074066E-6</v>
      </c>
      <c r="J32" s="144" t="s">
        <v>92</v>
      </c>
      <c r="K32" s="145">
        <v>80</v>
      </c>
      <c r="M32" s="151">
        <f t="shared" si="2"/>
        <v>1.4979166666666609E-3</v>
      </c>
      <c r="N32" s="151" t="s">
        <v>93</v>
      </c>
      <c r="O32" s="150">
        <v>7.4074074074074066E-6</v>
      </c>
      <c r="P32" s="144" t="s">
        <v>92</v>
      </c>
      <c r="Q32" s="145">
        <v>130</v>
      </c>
    </row>
    <row r="33" spans="1:17">
      <c r="A33" s="151">
        <f t="shared" si="0"/>
        <v>7.571759259259246E-4</v>
      </c>
      <c r="B33" s="151" t="s">
        <v>93</v>
      </c>
      <c r="C33" s="150">
        <v>7.4074074074074066E-6</v>
      </c>
      <c r="D33" s="144" t="s">
        <v>92</v>
      </c>
      <c r="E33" s="145">
        <v>30</v>
      </c>
      <c r="G33" s="151">
        <f t="shared" si="1"/>
        <v>1.1349537037037001E-3</v>
      </c>
      <c r="H33" s="151" t="s">
        <v>93</v>
      </c>
      <c r="I33" s="150">
        <v>7.4074074074074066E-6</v>
      </c>
      <c r="J33" s="144" t="s">
        <v>92</v>
      </c>
      <c r="K33" s="145">
        <v>81</v>
      </c>
      <c r="M33" s="151">
        <f t="shared" si="2"/>
        <v>1.5053240740740682E-3</v>
      </c>
      <c r="N33" s="151" t="s">
        <v>93</v>
      </c>
      <c r="O33" s="150">
        <v>7.4074074074074066E-6</v>
      </c>
      <c r="P33" s="144" t="s">
        <v>92</v>
      </c>
      <c r="Q33" s="145">
        <v>131</v>
      </c>
    </row>
    <row r="34" spans="1:17">
      <c r="A34" s="151">
        <f t="shared" si="0"/>
        <v>7.6458333333333196E-4</v>
      </c>
      <c r="B34" s="151" t="s">
        <v>93</v>
      </c>
      <c r="C34" s="150">
        <v>7.4074074074074066E-6</v>
      </c>
      <c r="D34" s="144" t="s">
        <v>92</v>
      </c>
      <c r="E34" s="145">
        <v>31</v>
      </c>
      <c r="G34" s="151">
        <f t="shared" si="1"/>
        <v>1.1423611111111075E-3</v>
      </c>
      <c r="H34" s="151" t="s">
        <v>93</v>
      </c>
      <c r="I34" s="150">
        <v>7.4074074074074066E-6</v>
      </c>
      <c r="J34" s="144" t="s">
        <v>92</v>
      </c>
      <c r="K34" s="145">
        <v>82</v>
      </c>
      <c r="M34" s="151">
        <f t="shared" si="2"/>
        <v>1.5127314814814756E-3</v>
      </c>
      <c r="N34" s="151" t="s">
        <v>93</v>
      </c>
      <c r="O34" s="150">
        <v>7.4074074074074066E-6</v>
      </c>
      <c r="P34" s="144" t="s">
        <v>92</v>
      </c>
      <c r="Q34" s="145">
        <v>132</v>
      </c>
    </row>
    <row r="35" spans="1:17">
      <c r="A35" s="151">
        <f t="shared" si="0"/>
        <v>7.7199074074073932E-4</v>
      </c>
      <c r="B35" s="151" t="s">
        <v>93</v>
      </c>
      <c r="C35" s="150">
        <v>7.4074074074074066E-6</v>
      </c>
      <c r="D35" s="144" t="s">
        <v>92</v>
      </c>
      <c r="E35" s="145">
        <v>32</v>
      </c>
      <c r="G35" s="151">
        <f t="shared" si="1"/>
        <v>1.1497685185185148E-3</v>
      </c>
      <c r="H35" s="151" t="s">
        <v>93</v>
      </c>
      <c r="I35" s="150">
        <v>7.4074074074074066E-6</v>
      </c>
      <c r="J35" s="144" t="s">
        <v>92</v>
      </c>
      <c r="K35" s="145">
        <v>83</v>
      </c>
      <c r="M35" s="151">
        <f t="shared" si="2"/>
        <v>1.5201388888888829E-3</v>
      </c>
      <c r="N35" s="151" t="s">
        <v>93</v>
      </c>
      <c r="O35" s="150">
        <v>7.4074074074074066E-6</v>
      </c>
      <c r="P35" s="144" t="s">
        <v>92</v>
      </c>
      <c r="Q35" s="145">
        <v>133</v>
      </c>
    </row>
    <row r="36" spans="1:17">
      <c r="A36" s="151">
        <f t="shared" si="0"/>
        <v>7.7939814814814668E-4</v>
      </c>
      <c r="B36" s="151" t="s">
        <v>93</v>
      </c>
      <c r="C36" s="150">
        <v>7.4074074074074066E-6</v>
      </c>
      <c r="D36" s="144" t="s">
        <v>92</v>
      </c>
      <c r="E36" s="145">
        <v>33</v>
      </c>
      <c r="G36" s="151">
        <f t="shared" si="1"/>
        <v>1.1571759259259222E-3</v>
      </c>
      <c r="H36" s="151" t="s">
        <v>93</v>
      </c>
      <c r="I36" s="150">
        <v>7.4074074074074066E-6</v>
      </c>
      <c r="J36" s="144" t="s">
        <v>92</v>
      </c>
      <c r="K36" s="145">
        <v>84</v>
      </c>
      <c r="M36" s="151">
        <f t="shared" si="2"/>
        <v>1.5275462962962903E-3</v>
      </c>
      <c r="N36" s="151" t="s">
        <v>93</v>
      </c>
      <c r="O36" s="150">
        <v>7.4074074074074066E-6</v>
      </c>
      <c r="P36" s="144" t="s">
        <v>92</v>
      </c>
      <c r="Q36" s="145">
        <v>134</v>
      </c>
    </row>
    <row r="37" spans="1:17">
      <c r="A37" s="151">
        <f t="shared" si="0"/>
        <v>7.8680555555555405E-4</v>
      </c>
      <c r="B37" s="151" t="s">
        <v>93</v>
      </c>
      <c r="C37" s="150">
        <v>7.4074074074074066E-6</v>
      </c>
      <c r="D37" s="144" t="s">
        <v>92</v>
      </c>
      <c r="E37" s="145">
        <v>34</v>
      </c>
      <c r="G37" s="151">
        <f t="shared" si="1"/>
        <v>1.1645833333333295E-3</v>
      </c>
      <c r="H37" s="151" t="s">
        <v>93</v>
      </c>
      <c r="I37" s="150">
        <v>7.4074074074074066E-6</v>
      </c>
      <c r="J37" s="144" t="s">
        <v>92</v>
      </c>
      <c r="K37" s="145">
        <v>85</v>
      </c>
      <c r="M37" s="151">
        <f t="shared" si="2"/>
        <v>1.5349537037036977E-3</v>
      </c>
      <c r="N37" s="151" t="s">
        <v>93</v>
      </c>
      <c r="O37" s="150">
        <v>7.4074074074074066E-6</v>
      </c>
      <c r="P37" s="144" t="s">
        <v>92</v>
      </c>
      <c r="Q37" s="145">
        <v>135</v>
      </c>
    </row>
    <row r="38" spans="1:17">
      <c r="A38" s="151">
        <f t="shared" si="0"/>
        <v>7.9421296296296141E-4</v>
      </c>
      <c r="B38" s="151" t="s">
        <v>93</v>
      </c>
      <c r="C38" s="150">
        <v>7.4074074074074066E-6</v>
      </c>
      <c r="D38" s="144" t="s">
        <v>92</v>
      </c>
      <c r="E38" s="145">
        <v>35</v>
      </c>
      <c r="G38" s="151">
        <f t="shared" si="1"/>
        <v>1.1719907407407369E-3</v>
      </c>
      <c r="H38" s="151" t="s">
        <v>93</v>
      </c>
      <c r="I38" s="150">
        <v>7.4074074074074066E-6</v>
      </c>
      <c r="J38" s="144" t="s">
        <v>92</v>
      </c>
      <c r="K38" s="145">
        <v>86</v>
      </c>
      <c r="M38" s="151">
        <f t="shared" si="2"/>
        <v>1.542361111111105E-3</v>
      </c>
      <c r="N38" s="151" t="s">
        <v>93</v>
      </c>
      <c r="O38" s="150">
        <v>7.4074074074074066E-6</v>
      </c>
      <c r="P38" s="144" t="s">
        <v>92</v>
      </c>
      <c r="Q38" s="145">
        <v>136</v>
      </c>
    </row>
    <row r="39" spans="1:17">
      <c r="A39" s="151">
        <f t="shared" si="0"/>
        <v>8.0162037037036877E-4</v>
      </c>
      <c r="B39" s="151" t="s">
        <v>93</v>
      </c>
      <c r="C39" s="150">
        <v>7.4074074074074066E-6</v>
      </c>
      <c r="D39" s="144" t="s">
        <v>92</v>
      </c>
      <c r="E39" s="145">
        <v>36</v>
      </c>
      <c r="G39" s="151">
        <f t="shared" si="1"/>
        <v>1.1793981481481443E-3</v>
      </c>
      <c r="H39" s="151" t="s">
        <v>93</v>
      </c>
      <c r="I39" s="150">
        <v>7.4074074074074066E-6</v>
      </c>
      <c r="J39" s="144" t="s">
        <v>92</v>
      </c>
      <c r="K39" s="145">
        <v>87</v>
      </c>
      <c r="M39" s="151">
        <f t="shared" si="2"/>
        <v>1.5497685185185124E-3</v>
      </c>
      <c r="N39" s="151" t="s">
        <v>93</v>
      </c>
      <c r="O39" s="150">
        <v>7.4074074074074066E-6</v>
      </c>
      <c r="P39" s="144" t="s">
        <v>92</v>
      </c>
      <c r="Q39" s="145">
        <v>137</v>
      </c>
    </row>
    <row r="40" spans="1:17">
      <c r="A40" s="151">
        <f t="shared" si="0"/>
        <v>8.0902777777777614E-4</v>
      </c>
      <c r="B40" s="151" t="s">
        <v>93</v>
      </c>
      <c r="C40" s="150">
        <v>7.4074074074074066E-6</v>
      </c>
      <c r="D40" s="144" t="s">
        <v>92</v>
      </c>
      <c r="E40" s="145">
        <v>37</v>
      </c>
      <c r="G40" s="151">
        <f t="shared" si="1"/>
        <v>1.1868055555555516E-3</v>
      </c>
      <c r="H40" s="151" t="s">
        <v>93</v>
      </c>
      <c r="I40" s="150">
        <v>7.4074074074074066E-6</v>
      </c>
      <c r="J40" s="144" t="s">
        <v>92</v>
      </c>
      <c r="K40" s="145">
        <v>88</v>
      </c>
      <c r="M40" s="151">
        <f t="shared" si="2"/>
        <v>1.5571759259259198E-3</v>
      </c>
      <c r="N40" s="151" t="s">
        <v>93</v>
      </c>
      <c r="O40" s="150">
        <v>7.4074074074074066E-6</v>
      </c>
      <c r="P40" s="144" t="s">
        <v>92</v>
      </c>
      <c r="Q40" s="145">
        <v>138</v>
      </c>
    </row>
    <row r="41" spans="1:17">
      <c r="A41" s="151">
        <f t="shared" si="0"/>
        <v>8.164351851851835E-4</v>
      </c>
      <c r="B41" s="151" t="s">
        <v>93</v>
      </c>
      <c r="C41" s="150">
        <v>7.4074074074074066E-6</v>
      </c>
      <c r="D41" s="144" t="s">
        <v>92</v>
      </c>
      <c r="E41" s="145">
        <v>38</v>
      </c>
      <c r="G41" s="151">
        <f t="shared" si="1"/>
        <v>1.194212962962959E-3</v>
      </c>
      <c r="H41" s="151" t="s">
        <v>93</v>
      </c>
      <c r="I41" s="150">
        <v>7.4074074074074066E-6</v>
      </c>
      <c r="J41" s="144" t="s">
        <v>92</v>
      </c>
      <c r="K41" s="145">
        <v>89</v>
      </c>
      <c r="M41" s="151">
        <f t="shared" si="2"/>
        <v>1.5645833333333271E-3</v>
      </c>
      <c r="N41" s="151" t="s">
        <v>93</v>
      </c>
      <c r="O41" s="150">
        <v>7.4074074074074066E-6</v>
      </c>
      <c r="P41" s="144" t="s">
        <v>92</v>
      </c>
      <c r="Q41" s="145">
        <v>139</v>
      </c>
    </row>
    <row r="42" spans="1:17">
      <c r="A42" s="151">
        <f t="shared" si="0"/>
        <v>8.2384259259259086E-4</v>
      </c>
      <c r="B42" s="151" t="s">
        <v>93</v>
      </c>
      <c r="C42" s="150">
        <v>7.4074074074074066E-6</v>
      </c>
      <c r="D42" s="144" t="s">
        <v>92</v>
      </c>
      <c r="E42" s="145">
        <v>39</v>
      </c>
      <c r="G42" s="151">
        <f t="shared" si="1"/>
        <v>1.2016203703703664E-3</v>
      </c>
      <c r="H42" s="151" t="s">
        <v>93</v>
      </c>
      <c r="I42" s="150">
        <v>7.4074074074074066E-6</v>
      </c>
      <c r="J42" s="144" t="s">
        <v>92</v>
      </c>
      <c r="K42" s="145">
        <v>90</v>
      </c>
      <c r="M42" s="151">
        <f t="shared" si="2"/>
        <v>1.5719907407407345E-3</v>
      </c>
      <c r="N42" s="151" t="s">
        <v>93</v>
      </c>
      <c r="O42" s="150">
        <v>7.4074074074074066E-6</v>
      </c>
      <c r="P42" s="144" t="s">
        <v>92</v>
      </c>
      <c r="Q42" s="145">
        <v>140</v>
      </c>
    </row>
    <row r="43" spans="1:17">
      <c r="A43" s="151">
        <f t="shared" si="0"/>
        <v>8.3124999999999822E-4</v>
      </c>
      <c r="B43" s="151" t="s">
        <v>93</v>
      </c>
      <c r="C43" s="150">
        <v>7.4074074074074066E-6</v>
      </c>
      <c r="D43" s="144" t="s">
        <v>92</v>
      </c>
      <c r="E43" s="145">
        <v>40</v>
      </c>
      <c r="G43" s="151">
        <f t="shared" si="1"/>
        <v>1.2090277777777737E-3</v>
      </c>
      <c r="H43" s="151" t="s">
        <v>93</v>
      </c>
      <c r="I43" s="150">
        <v>7.4074074074074066E-6</v>
      </c>
      <c r="J43" s="144" t="s">
        <v>92</v>
      </c>
      <c r="K43" s="145">
        <v>91</v>
      </c>
      <c r="M43" s="151">
        <f t="shared" si="2"/>
        <v>1.5793981481481418E-3</v>
      </c>
      <c r="N43" s="151" t="s">
        <v>93</v>
      </c>
      <c r="O43" s="150">
        <v>7.4074074074074066E-6</v>
      </c>
      <c r="P43" s="144" t="s">
        <v>92</v>
      </c>
      <c r="Q43" s="145">
        <v>141</v>
      </c>
    </row>
    <row r="44" spans="1:17">
      <c r="A44" s="151">
        <f t="shared" si="0"/>
        <v>8.3865740740740559E-4</v>
      </c>
      <c r="B44" s="151" t="s">
        <v>93</v>
      </c>
      <c r="C44" s="150">
        <v>7.4074074074074066E-6</v>
      </c>
      <c r="D44" s="144" t="s">
        <v>92</v>
      </c>
      <c r="E44" s="145">
        <v>41</v>
      </c>
      <c r="G44" s="151">
        <f t="shared" si="1"/>
        <v>1.2164351851851811E-3</v>
      </c>
      <c r="H44" s="151" t="s">
        <v>93</v>
      </c>
      <c r="I44" s="150">
        <v>7.4074074074074066E-6</v>
      </c>
      <c r="J44" s="144" t="s">
        <v>92</v>
      </c>
      <c r="K44" s="145">
        <v>92</v>
      </c>
      <c r="M44" s="151">
        <f t="shared" si="2"/>
        <v>1.5868055555555492E-3</v>
      </c>
      <c r="N44" s="151" t="s">
        <v>93</v>
      </c>
      <c r="O44" s="150">
        <v>7.4074074074074066E-6</v>
      </c>
      <c r="P44" s="144" t="s">
        <v>92</v>
      </c>
      <c r="Q44" s="145">
        <v>142</v>
      </c>
    </row>
    <row r="45" spans="1:17">
      <c r="A45" s="151">
        <f t="shared" si="0"/>
        <v>8.4606481481481295E-4</v>
      </c>
      <c r="B45" s="151" t="s">
        <v>93</v>
      </c>
      <c r="C45" s="150">
        <v>7.4074074074074066E-6</v>
      </c>
      <c r="D45" s="144" t="s">
        <v>92</v>
      </c>
      <c r="E45" s="145">
        <v>42</v>
      </c>
      <c r="G45" s="151">
        <f t="shared" si="1"/>
        <v>1.2238425925925884E-3</v>
      </c>
      <c r="H45" s="151" t="s">
        <v>93</v>
      </c>
      <c r="I45" s="150">
        <v>7.4074074074074066E-6</v>
      </c>
      <c r="J45" s="144" t="s">
        <v>92</v>
      </c>
      <c r="K45" s="145">
        <v>93</v>
      </c>
      <c r="M45" s="151">
        <f t="shared" si="2"/>
        <v>1.5942129629629566E-3</v>
      </c>
      <c r="N45" s="151" t="s">
        <v>93</v>
      </c>
      <c r="O45" s="150">
        <v>7.4074074074074066E-6</v>
      </c>
      <c r="P45" s="144" t="s">
        <v>92</v>
      </c>
      <c r="Q45" s="145">
        <v>143</v>
      </c>
    </row>
    <row r="46" spans="1:17">
      <c r="A46" s="151">
        <f t="shared" si="0"/>
        <v>8.5347222222222031E-4</v>
      </c>
      <c r="B46" s="151" t="s">
        <v>93</v>
      </c>
      <c r="C46" s="150">
        <v>7.4074074074074066E-6</v>
      </c>
      <c r="D46" s="144" t="s">
        <v>92</v>
      </c>
      <c r="E46" s="145">
        <v>43</v>
      </c>
      <c r="G46" s="151">
        <f t="shared" si="1"/>
        <v>1.2312499999999958E-3</v>
      </c>
      <c r="H46" s="151" t="s">
        <v>93</v>
      </c>
      <c r="I46" s="150">
        <v>7.4074074074074066E-6</v>
      </c>
      <c r="J46" s="144" t="s">
        <v>92</v>
      </c>
      <c r="K46" s="145">
        <v>94</v>
      </c>
      <c r="M46" s="151">
        <f t="shared" si="2"/>
        <v>1.6016203703703639E-3</v>
      </c>
      <c r="N46" s="151" t="s">
        <v>93</v>
      </c>
      <c r="O46" s="150">
        <v>7.4074074074074066E-6</v>
      </c>
      <c r="P46" s="144" t="s">
        <v>92</v>
      </c>
      <c r="Q46" s="145">
        <v>144</v>
      </c>
    </row>
    <row r="47" spans="1:17">
      <c r="A47" s="151">
        <f t="shared" si="0"/>
        <v>8.6087962962962767E-4</v>
      </c>
      <c r="B47" s="151" t="s">
        <v>93</v>
      </c>
      <c r="C47" s="150">
        <v>7.4074074074074066E-6</v>
      </c>
      <c r="D47" s="144" t="s">
        <v>92</v>
      </c>
      <c r="E47" s="145">
        <v>44</v>
      </c>
      <c r="G47" s="151">
        <f t="shared" si="1"/>
        <v>1.2386574074074032E-3</v>
      </c>
      <c r="H47" s="151" t="s">
        <v>93</v>
      </c>
      <c r="I47" s="150">
        <v>7.4074074074074066E-6</v>
      </c>
      <c r="J47" s="144" t="s">
        <v>92</v>
      </c>
      <c r="K47" s="145">
        <v>95</v>
      </c>
      <c r="M47" s="151">
        <f t="shared" si="2"/>
        <v>1.6090277777777713E-3</v>
      </c>
      <c r="N47" s="151" t="s">
        <v>93</v>
      </c>
      <c r="O47" s="150">
        <v>7.4074074074074066E-6</v>
      </c>
      <c r="P47" s="144" t="s">
        <v>92</v>
      </c>
      <c r="Q47" s="145">
        <v>145</v>
      </c>
    </row>
    <row r="48" spans="1:17">
      <c r="A48" s="151">
        <f t="shared" si="0"/>
        <v>8.6828703703703504E-4</v>
      </c>
      <c r="B48" s="151" t="s">
        <v>93</v>
      </c>
      <c r="C48" s="150">
        <v>7.4074074074074066E-6</v>
      </c>
      <c r="D48" s="144" t="s">
        <v>92</v>
      </c>
      <c r="E48" s="145">
        <v>45</v>
      </c>
      <c r="G48" s="151">
        <f t="shared" si="1"/>
        <v>1.2460648148148105E-3</v>
      </c>
      <c r="H48" s="151" t="s">
        <v>93</v>
      </c>
      <c r="I48" s="150">
        <v>7.4074074074074066E-6</v>
      </c>
      <c r="J48" s="144" t="s">
        <v>92</v>
      </c>
      <c r="K48" s="145">
        <v>96</v>
      </c>
      <c r="M48" s="151">
        <f t="shared" si="2"/>
        <v>1.6164351851851787E-3</v>
      </c>
      <c r="N48" s="151" t="s">
        <v>93</v>
      </c>
      <c r="O48" s="150">
        <v>7.4074074074074066E-6</v>
      </c>
      <c r="P48" s="144" t="s">
        <v>92</v>
      </c>
      <c r="Q48" s="145">
        <v>146</v>
      </c>
    </row>
    <row r="49" spans="1:17">
      <c r="A49" s="151">
        <f t="shared" si="0"/>
        <v>8.756944444444424E-4</v>
      </c>
      <c r="B49" s="151" t="s">
        <v>93</v>
      </c>
      <c r="C49" s="150">
        <v>7.4074074074074066E-6</v>
      </c>
      <c r="D49" s="144" t="s">
        <v>92</v>
      </c>
      <c r="E49" s="145">
        <v>46</v>
      </c>
      <c r="G49" s="151">
        <f t="shared" si="1"/>
        <v>1.2534722222222179E-3</v>
      </c>
      <c r="H49" s="151" t="s">
        <v>93</v>
      </c>
      <c r="I49" s="150">
        <v>7.4074074074074066E-6</v>
      </c>
      <c r="J49" s="144" t="s">
        <v>92</v>
      </c>
      <c r="K49" s="145">
        <v>97</v>
      </c>
      <c r="M49" s="151">
        <f t="shared" si="2"/>
        <v>1.623842592592586E-3</v>
      </c>
      <c r="N49" s="151" t="s">
        <v>93</v>
      </c>
      <c r="O49" s="150">
        <v>7.4074074074074066E-6</v>
      </c>
      <c r="P49" s="144" t="s">
        <v>92</v>
      </c>
      <c r="Q49" s="145">
        <v>147</v>
      </c>
    </row>
    <row r="50" spans="1:17">
      <c r="A50" s="151">
        <f t="shared" si="0"/>
        <v>8.8310185185184976E-4</v>
      </c>
      <c r="B50" s="151" t="s">
        <v>93</v>
      </c>
      <c r="C50" s="150">
        <v>7.4074074074074066E-6</v>
      </c>
      <c r="D50" s="144" t="s">
        <v>92</v>
      </c>
      <c r="E50" s="145">
        <v>47</v>
      </c>
      <c r="G50" s="151">
        <f t="shared" si="1"/>
        <v>1.2608796296296253E-3</v>
      </c>
      <c r="H50" s="151" t="s">
        <v>93</v>
      </c>
      <c r="I50" s="150">
        <v>7.4074074074074066E-6</v>
      </c>
      <c r="J50" s="144" t="s">
        <v>92</v>
      </c>
      <c r="K50" s="145">
        <v>98</v>
      </c>
      <c r="M50" s="151">
        <f t="shared" si="2"/>
        <v>1.6312499999999934E-3</v>
      </c>
      <c r="N50" s="151" t="s">
        <v>93</v>
      </c>
      <c r="O50" s="150">
        <v>7.4074074074074066E-6</v>
      </c>
      <c r="P50" s="144" t="s">
        <v>92</v>
      </c>
      <c r="Q50" s="145">
        <v>148</v>
      </c>
    </row>
    <row r="51" spans="1:17">
      <c r="A51" s="151">
        <f t="shared" si="0"/>
        <v>8.9050925925925712E-4</v>
      </c>
      <c r="B51" s="151" t="s">
        <v>93</v>
      </c>
      <c r="C51" s="150">
        <v>7.4074074074074066E-6</v>
      </c>
      <c r="D51" s="144" t="s">
        <v>92</v>
      </c>
      <c r="E51" s="145">
        <v>48</v>
      </c>
      <c r="G51" s="151">
        <f t="shared" si="1"/>
        <v>1.2682870370370326E-3</v>
      </c>
      <c r="H51" s="151" t="s">
        <v>93</v>
      </c>
      <c r="I51" s="150">
        <v>7.4074074074074066E-6</v>
      </c>
      <c r="J51" s="144" t="s">
        <v>92</v>
      </c>
      <c r="K51" s="145">
        <v>99</v>
      </c>
      <c r="M51" s="151">
        <f t="shared" si="2"/>
        <v>1.6386574074074007E-3</v>
      </c>
      <c r="N51" s="151" t="s">
        <v>93</v>
      </c>
      <c r="O51" s="150">
        <v>7.4074074074074066E-6</v>
      </c>
      <c r="P51" s="144" t="s">
        <v>92</v>
      </c>
      <c r="Q51" s="145">
        <v>149</v>
      </c>
    </row>
    <row r="52" spans="1:17">
      <c r="A52" s="151">
        <f t="shared" si="0"/>
        <v>8.9791666666666449E-4</v>
      </c>
      <c r="B52" s="151" t="s">
        <v>93</v>
      </c>
      <c r="C52" s="150">
        <v>7.4074074074074066E-6</v>
      </c>
      <c r="D52" s="144" t="s">
        <v>92</v>
      </c>
      <c r="E52" s="145">
        <v>49</v>
      </c>
      <c r="G52" s="151">
        <f t="shared" si="1"/>
        <v>1.27569444444444E-3</v>
      </c>
      <c r="H52" s="151" t="s">
        <v>93</v>
      </c>
      <c r="I52" s="150">
        <v>7.4074074074074066E-6</v>
      </c>
      <c r="J52" s="144" t="s">
        <v>92</v>
      </c>
      <c r="K52" s="145">
        <v>100</v>
      </c>
      <c r="M52" s="151">
        <f t="shared" si="2"/>
        <v>1.6460648148148081E-3</v>
      </c>
      <c r="N52" s="151" t="s">
        <v>93</v>
      </c>
      <c r="O52" s="150">
        <v>7.4074074074074066E-6</v>
      </c>
      <c r="P52" s="144" t="s">
        <v>92</v>
      </c>
      <c r="Q52" s="145">
        <v>150</v>
      </c>
    </row>
    <row r="53" spans="1:17">
      <c r="A53" s="151">
        <f t="shared" si="0"/>
        <v>9.0532407407407185E-4</v>
      </c>
      <c r="B53" s="151" t="s">
        <v>93</v>
      </c>
      <c r="C53" s="150">
        <v>7.4074074074074066E-6</v>
      </c>
      <c r="D53" s="144" t="s">
        <v>92</v>
      </c>
      <c r="E53" s="145">
        <v>50</v>
      </c>
    </row>
    <row r="154" spans="1:3">
      <c r="A154" s="151"/>
      <c r="B154" s="151"/>
      <c r="C154" s="146"/>
    </row>
    <row r="155" spans="1:3">
      <c r="A155" s="151"/>
      <c r="B155" s="151"/>
      <c r="C155" s="146"/>
    </row>
    <row r="156" spans="1:3">
      <c r="A156" s="151"/>
      <c r="B156" s="151"/>
      <c r="C156" s="146"/>
    </row>
    <row r="157" spans="1:3">
      <c r="A157" s="151"/>
      <c r="B157" s="151"/>
      <c r="C157" s="146"/>
    </row>
    <row r="158" spans="1:3">
      <c r="A158" s="151"/>
      <c r="B158" s="151"/>
      <c r="C158" s="146"/>
    </row>
    <row r="159" spans="1:3">
      <c r="A159" s="151"/>
      <c r="B159" s="151"/>
      <c r="C159" s="146"/>
    </row>
    <row r="160" spans="1:3">
      <c r="A160" s="151"/>
      <c r="B160" s="151"/>
      <c r="C160" s="146"/>
    </row>
    <row r="161" spans="1:3">
      <c r="A161" s="151"/>
      <c r="B161" s="151"/>
      <c r="C161" s="146"/>
    </row>
    <row r="162" spans="1:3">
      <c r="A162" s="151"/>
      <c r="B162" s="151"/>
      <c r="C162" s="146"/>
    </row>
    <row r="163" spans="1:3">
      <c r="A163" s="151"/>
      <c r="B163" s="151"/>
      <c r="C163" s="146"/>
    </row>
    <row r="164" spans="1:3">
      <c r="A164" s="151"/>
      <c r="B164" s="151"/>
      <c r="C164" s="146"/>
    </row>
    <row r="165" spans="1:3">
      <c r="A165" s="151"/>
      <c r="B165" s="151"/>
      <c r="C165" s="146"/>
    </row>
    <row r="166" spans="1:3">
      <c r="A166" s="151"/>
      <c r="B166" s="151"/>
      <c r="C166" s="146"/>
    </row>
    <row r="167" spans="1:3">
      <c r="A167" s="151"/>
      <c r="B167" s="151"/>
      <c r="C167" s="146"/>
    </row>
    <row r="168" spans="1:3">
      <c r="A168" s="151"/>
      <c r="B168" s="151"/>
      <c r="C168" s="146"/>
    </row>
    <row r="169" spans="1:3">
      <c r="A169" s="151"/>
      <c r="B169" s="151"/>
      <c r="C169" s="146"/>
    </row>
    <row r="170" spans="1:3">
      <c r="A170" s="151"/>
      <c r="B170" s="151"/>
      <c r="C170" s="146"/>
    </row>
    <row r="171" spans="1:3">
      <c r="A171" s="151"/>
      <c r="B171" s="151"/>
      <c r="C171" s="146"/>
    </row>
    <row r="172" spans="1:3">
      <c r="A172" s="151"/>
      <c r="B172" s="151"/>
      <c r="C172" s="146"/>
    </row>
    <row r="173" spans="1:3">
      <c r="A173" s="151"/>
      <c r="B173" s="151"/>
      <c r="C173" s="146"/>
    </row>
    <row r="174" spans="1:3">
      <c r="A174" s="151"/>
      <c r="B174" s="151"/>
      <c r="C174" s="146"/>
    </row>
    <row r="175" spans="1:3">
      <c r="A175" s="151"/>
      <c r="B175" s="151"/>
      <c r="C175" s="146"/>
    </row>
    <row r="176" spans="1:3">
      <c r="A176" s="151"/>
      <c r="B176" s="151"/>
      <c r="C176" s="146"/>
    </row>
    <row r="177" spans="1:3">
      <c r="A177" s="151"/>
      <c r="B177" s="151"/>
      <c r="C177" s="146"/>
    </row>
    <row r="178" spans="1:3">
      <c r="A178" s="151"/>
      <c r="B178" s="151"/>
      <c r="C178" s="146"/>
    </row>
    <row r="179" spans="1:3">
      <c r="A179" s="151"/>
      <c r="B179" s="151"/>
      <c r="C179" s="146"/>
    </row>
    <row r="180" spans="1:3">
      <c r="A180" s="151"/>
      <c r="B180" s="151"/>
      <c r="C180" s="146"/>
    </row>
    <row r="181" spans="1:3">
      <c r="A181" s="151"/>
      <c r="B181" s="151"/>
      <c r="C181" s="146"/>
    </row>
    <row r="182" spans="1:3">
      <c r="A182" s="151"/>
      <c r="B182" s="151"/>
      <c r="C182" s="146"/>
    </row>
    <row r="183" spans="1:3">
      <c r="A183" s="151"/>
      <c r="B183" s="151"/>
      <c r="C183" s="146"/>
    </row>
    <row r="184" spans="1:3">
      <c r="A184" s="151"/>
      <c r="B184" s="151"/>
      <c r="C184" s="146"/>
    </row>
    <row r="185" spans="1:3">
      <c r="A185" s="151"/>
      <c r="B185" s="151"/>
      <c r="C185" s="146"/>
    </row>
    <row r="186" spans="1:3">
      <c r="A186" s="151"/>
      <c r="B186" s="151"/>
      <c r="C186" s="146"/>
    </row>
    <row r="187" spans="1:3">
      <c r="A187" s="151"/>
      <c r="B187" s="151"/>
      <c r="C187" s="146"/>
    </row>
    <row r="188" spans="1:3">
      <c r="A188" s="151"/>
      <c r="B188" s="151"/>
      <c r="C188" s="146"/>
    </row>
    <row r="189" spans="1:3">
      <c r="A189" s="151"/>
      <c r="B189" s="151"/>
      <c r="C189" s="146"/>
    </row>
    <row r="190" spans="1:3">
      <c r="A190" s="151"/>
      <c r="B190" s="151"/>
      <c r="C190" s="146"/>
    </row>
    <row r="191" spans="1:3">
      <c r="A191" s="151"/>
      <c r="B191" s="151"/>
      <c r="C191" s="146"/>
    </row>
    <row r="192" spans="1:3">
      <c r="A192" s="151"/>
      <c r="B192" s="151"/>
      <c r="C192" s="146"/>
    </row>
    <row r="193" spans="1:3">
      <c r="A193" s="151"/>
      <c r="B193" s="151"/>
      <c r="C193" s="146"/>
    </row>
    <row r="194" spans="1:3">
      <c r="A194" s="151"/>
      <c r="B194" s="151"/>
      <c r="C194" s="146"/>
    </row>
    <row r="195" spans="1:3">
      <c r="A195" s="151"/>
      <c r="B195" s="151"/>
      <c r="C195" s="146"/>
    </row>
    <row r="196" spans="1:3">
      <c r="A196" s="151"/>
      <c r="B196" s="151"/>
      <c r="C196" s="146"/>
    </row>
    <row r="197" spans="1:3">
      <c r="A197" s="151"/>
      <c r="B197" s="151"/>
      <c r="C197" s="146"/>
    </row>
    <row r="198" spans="1:3">
      <c r="A198" s="151"/>
      <c r="B198" s="151"/>
      <c r="C198" s="146"/>
    </row>
    <row r="199" spans="1:3">
      <c r="A199" s="151"/>
      <c r="B199" s="151"/>
      <c r="C199" s="146"/>
    </row>
    <row r="200" spans="1:3">
      <c r="A200" s="151"/>
      <c r="B200" s="151"/>
      <c r="C200" s="146"/>
    </row>
    <row r="201" spans="1:3">
      <c r="A201" s="151"/>
      <c r="B201" s="151"/>
      <c r="C201" s="146"/>
    </row>
    <row r="202" spans="1:3">
      <c r="A202" s="151"/>
      <c r="B202" s="151"/>
      <c r="C202" s="146"/>
    </row>
    <row r="203" spans="1:3">
      <c r="A203" s="151"/>
      <c r="B203" s="151"/>
      <c r="C203" s="146"/>
    </row>
    <row r="204" spans="1:3">
      <c r="A204" s="151"/>
      <c r="B204" s="151"/>
      <c r="C204" s="146"/>
    </row>
    <row r="205" spans="1:3">
      <c r="A205" s="151"/>
      <c r="B205" s="151"/>
      <c r="C205" s="146"/>
    </row>
    <row r="206" spans="1:3">
      <c r="A206" s="151"/>
      <c r="B206" s="151"/>
      <c r="C206" s="146"/>
    </row>
    <row r="207" spans="1:3">
      <c r="A207" s="151"/>
      <c r="B207" s="151"/>
      <c r="C207" s="146"/>
    </row>
    <row r="208" spans="1:3">
      <c r="A208" s="151"/>
      <c r="B208" s="151"/>
      <c r="C208" s="146"/>
    </row>
    <row r="209" spans="1:3">
      <c r="A209" s="151"/>
      <c r="B209" s="151"/>
      <c r="C209" s="146"/>
    </row>
    <row r="210" spans="1:3">
      <c r="A210" s="151"/>
      <c r="B210" s="151"/>
      <c r="C210" s="146"/>
    </row>
    <row r="211" spans="1:3">
      <c r="A211" s="151"/>
      <c r="B211" s="151"/>
      <c r="C211" s="146"/>
    </row>
    <row r="212" spans="1:3">
      <c r="A212" s="151"/>
      <c r="B212" s="151"/>
      <c r="C212" s="146"/>
    </row>
    <row r="213" spans="1:3">
      <c r="A213" s="151"/>
      <c r="B213" s="151"/>
      <c r="C213" s="146"/>
    </row>
    <row r="214" spans="1:3">
      <c r="A214" s="151"/>
      <c r="B214" s="151"/>
      <c r="C214" s="146"/>
    </row>
    <row r="215" spans="1:3">
      <c r="A215" s="151"/>
      <c r="B215" s="151"/>
      <c r="C215" s="146"/>
    </row>
    <row r="216" spans="1:3">
      <c r="A216" s="151"/>
      <c r="B216" s="151"/>
      <c r="C216" s="146"/>
    </row>
    <row r="217" spans="1:3">
      <c r="A217" s="151"/>
      <c r="B217" s="151"/>
      <c r="C217" s="146"/>
    </row>
    <row r="218" spans="1:3">
      <c r="A218" s="151"/>
      <c r="B218" s="151"/>
      <c r="C218" s="146"/>
    </row>
    <row r="219" spans="1:3">
      <c r="A219" s="151"/>
      <c r="B219" s="151"/>
      <c r="C219" s="146"/>
    </row>
    <row r="220" spans="1:3">
      <c r="A220" s="151"/>
      <c r="B220" s="151"/>
      <c r="C220" s="146"/>
    </row>
    <row r="221" spans="1:3">
      <c r="A221" s="151"/>
      <c r="B221" s="151"/>
      <c r="C221" s="146"/>
    </row>
    <row r="222" spans="1:3">
      <c r="A222" s="151"/>
      <c r="B222" s="151"/>
      <c r="C222" s="146"/>
    </row>
    <row r="223" spans="1:3">
      <c r="A223" s="151"/>
      <c r="B223" s="151"/>
      <c r="C223" s="146"/>
    </row>
    <row r="224" spans="1:3">
      <c r="A224" s="151"/>
      <c r="B224" s="151"/>
      <c r="C224" s="146"/>
    </row>
    <row r="225" spans="1:3">
      <c r="A225" s="151"/>
      <c r="B225" s="151"/>
      <c r="C225" s="146"/>
    </row>
    <row r="226" spans="1:3">
      <c r="A226" s="151"/>
      <c r="B226" s="151"/>
      <c r="C226" s="146"/>
    </row>
    <row r="227" spans="1:3">
      <c r="A227" s="151"/>
      <c r="B227" s="151"/>
      <c r="C227" s="146"/>
    </row>
    <row r="228" spans="1:3">
      <c r="A228" s="151"/>
      <c r="B228" s="151"/>
      <c r="C228" s="146"/>
    </row>
    <row r="229" spans="1:3">
      <c r="A229" s="151"/>
      <c r="B229" s="151"/>
      <c r="C229" s="146"/>
    </row>
    <row r="230" spans="1:3">
      <c r="A230" s="151"/>
      <c r="B230" s="151"/>
      <c r="C230" s="146"/>
    </row>
    <row r="231" spans="1:3">
      <c r="A231" s="151"/>
      <c r="B231" s="151"/>
      <c r="C231" s="146"/>
    </row>
    <row r="232" spans="1:3">
      <c r="A232" s="151"/>
      <c r="B232" s="151"/>
      <c r="C232" s="146"/>
    </row>
    <row r="233" spans="1:3">
      <c r="A233" s="151"/>
      <c r="B233" s="151"/>
      <c r="C233" s="146"/>
    </row>
    <row r="234" spans="1:3">
      <c r="A234" s="151"/>
      <c r="B234" s="151"/>
      <c r="C234" s="146"/>
    </row>
    <row r="235" spans="1:3">
      <c r="A235" s="151"/>
      <c r="B235" s="151"/>
      <c r="C235" s="146"/>
    </row>
    <row r="236" spans="1:3">
      <c r="A236" s="151"/>
      <c r="B236" s="151"/>
      <c r="C236" s="146"/>
    </row>
    <row r="237" spans="1:3">
      <c r="A237" s="151"/>
      <c r="B237" s="151"/>
      <c r="C237" s="146"/>
    </row>
    <row r="238" spans="1:3">
      <c r="A238" s="151"/>
      <c r="B238" s="151"/>
      <c r="C238" s="146"/>
    </row>
    <row r="239" spans="1:3">
      <c r="A239" s="151"/>
      <c r="B239" s="151"/>
      <c r="C239" s="146"/>
    </row>
    <row r="240" spans="1:3">
      <c r="A240" s="151"/>
      <c r="B240" s="151"/>
      <c r="C240" s="146"/>
    </row>
    <row r="241" spans="1:3">
      <c r="A241" s="151"/>
      <c r="B241" s="151"/>
      <c r="C241" s="146"/>
    </row>
    <row r="242" spans="1:3">
      <c r="A242" s="151"/>
      <c r="B242" s="151"/>
      <c r="C242" s="146"/>
    </row>
    <row r="243" spans="1:3">
      <c r="A243" s="151"/>
      <c r="B243" s="151"/>
      <c r="C243" s="146"/>
    </row>
    <row r="244" spans="1:3">
      <c r="A244" s="151"/>
      <c r="B244" s="151"/>
      <c r="C244" s="146"/>
    </row>
    <row r="245" spans="1:3">
      <c r="A245" s="151"/>
      <c r="B245" s="151"/>
      <c r="C245" s="146"/>
    </row>
    <row r="246" spans="1:3">
      <c r="A246" s="151"/>
      <c r="B246" s="151"/>
      <c r="C246" s="146"/>
    </row>
    <row r="247" spans="1:3">
      <c r="A247" s="151"/>
      <c r="B247" s="151"/>
      <c r="C247" s="146"/>
    </row>
    <row r="248" spans="1:3">
      <c r="A248" s="151"/>
      <c r="B248" s="151"/>
      <c r="C248" s="146"/>
    </row>
    <row r="249" spans="1:3">
      <c r="A249" s="151"/>
      <c r="B249" s="151"/>
      <c r="C249" s="146"/>
    </row>
    <row r="250" spans="1:3">
      <c r="A250" s="151"/>
      <c r="B250" s="151"/>
      <c r="C250" s="146"/>
    </row>
    <row r="251" spans="1:3">
      <c r="A251" s="151"/>
      <c r="B251" s="151"/>
      <c r="C251" s="146"/>
    </row>
    <row r="252" spans="1:3">
      <c r="A252" s="151"/>
      <c r="B252" s="151"/>
      <c r="C252" s="146"/>
    </row>
    <row r="253" spans="1:3">
      <c r="A253" s="151"/>
      <c r="B253" s="151"/>
      <c r="C253" s="146"/>
    </row>
    <row r="254" spans="1:3">
      <c r="A254" s="151"/>
      <c r="B254" s="151"/>
      <c r="C254" s="146"/>
    </row>
    <row r="255" spans="1:3">
      <c r="A255" s="152"/>
      <c r="B255" s="152"/>
      <c r="C255" s="152"/>
    </row>
  </sheetData>
  <sheetProtection password="C629" sheet="1" objects="1" scenarios="1"/>
  <protectedRanges>
    <protectedRange password="C629" sqref="A2" name="Oblast1"/>
  </protectedRanges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Titul</vt:lpstr>
      <vt:lpstr>Organizace</vt:lpstr>
      <vt:lpstr>Startovní listina</vt:lpstr>
      <vt:lpstr>Účastníci provozu</vt:lpstr>
      <vt:lpstr>Plánovací tabulka</vt:lpstr>
      <vt:lpstr>Volačka</vt:lpstr>
      <vt:lpstr>Startovní listinaGS</vt:lpstr>
      <vt:lpstr>Slalom body 0,32</vt:lpstr>
      <vt:lpstr>Slalom body 0,64</vt:lpstr>
      <vt:lpstr>Team slalom</vt:lpstr>
      <vt:lpstr>Team slalom0,64</vt:lpstr>
      <vt:lpstr>GS individual MALE</vt:lpstr>
      <vt:lpstr>GS individual 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Průša</dc:creator>
  <cp:lastModifiedBy>martin gabla</cp:lastModifiedBy>
  <cp:lastPrinted>2015-01-25T11:09:08Z</cp:lastPrinted>
  <dcterms:created xsi:type="dcterms:W3CDTF">2006-01-08T11:13:34Z</dcterms:created>
  <dcterms:modified xsi:type="dcterms:W3CDTF">2016-01-13T09:34:10Z</dcterms:modified>
</cp:coreProperties>
</file>